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40" windowHeight="9885" tabRatio="599" activeTab="3"/>
  </bookViews>
  <sheets>
    <sheet name="Диаграмма3" sheetId="1" r:id="rId1"/>
    <sheet name="Диаграмма2" sheetId="2" r:id="rId2"/>
    <sheet name="Диаграмма1" sheetId="3" r:id="rId3"/>
    <sheet name="FOAM GUN SEALANT GUN" sheetId="4" r:id="rId4"/>
  </sheets>
  <definedNames>
    <definedName name="_xlnm.Print_Area" localSheetId="3">'FOAM GUN SEALANT GUN'!$A$1:$L$72</definedName>
  </definedNames>
  <calcPr fullCalcOnLoad="1" refMode="R1C1"/>
</workbook>
</file>

<file path=xl/sharedStrings.xml><?xml version="1.0" encoding="utf-8"?>
<sst xmlns="http://schemas.openxmlformats.org/spreadsheetml/2006/main" count="95" uniqueCount="75">
  <si>
    <t>FOB Ningbo (USD)</t>
  </si>
  <si>
    <t>0,72$ (0,70$ ранее)</t>
  </si>
  <si>
    <t>CBM</t>
  </si>
  <si>
    <t>FOB Ningbo со скидкой, (USD)</t>
  </si>
  <si>
    <t>Фото</t>
  </si>
  <si>
    <t xml:space="preserve">Артикул </t>
  </si>
  <si>
    <t>Описание</t>
  </si>
  <si>
    <t xml:space="preserve">Gold </t>
  </si>
  <si>
    <t>WD-908</t>
  </si>
  <si>
    <t>WD-905</t>
  </si>
  <si>
    <t>● Индивидуальная проверка воздушным давлением</t>
  </si>
  <si>
    <t>● Лёгкий</t>
  </si>
  <si>
    <t>● Толщина стали 0,8мм, стержень без насечек</t>
  </si>
  <si>
    <t>● Облегчённый</t>
  </si>
  <si>
    <t>● Толкающий стержень: 6.7 мм (диаметр)</t>
  </si>
  <si>
    <t xml:space="preserve">● Толщина металла рамы 2.0 мм </t>
  </si>
  <si>
    <t>● Алюминиевая ручка с металлическим триггером (спусковым крючком)</t>
  </si>
  <si>
    <t>● Ствол и игла из нержавеющей стали</t>
  </si>
  <si>
    <t>● Регулировочный винт плавно меняет выход пены</t>
  </si>
  <si>
    <t xml:space="preserve">● Ствол, игла и шарик из нержавеющей стали </t>
  </si>
  <si>
    <t>● Легкая и очень удобная рукоятка</t>
  </si>
  <si>
    <t>● Ствол, игла и адаптер из нержавеющей стали</t>
  </si>
  <si>
    <t>● Легкое вращение винта обеспечивает точную регулировку выхода пены</t>
  </si>
  <si>
    <t>● Игла, адаптер и шарик покрыты тефлоном</t>
  </si>
  <si>
    <t>● Съемный ствол обеспечивает тщательную и удобную чистку</t>
  </si>
  <si>
    <t>● Превосходный внешний вид и самая высокая степень надежности</t>
  </si>
  <si>
    <t>● Отделка пистолета золотом 24 карата</t>
  </si>
  <si>
    <t>Пистолет для герметика 310мл</t>
  </si>
  <si>
    <t>● Адаптер и триггер (спусковой крючок) с никелевым покрытием</t>
  </si>
  <si>
    <t>● Удобный триггер (спусковой крючок) из алюминиевого сплава</t>
  </si>
  <si>
    <t>● Корпус, ручка, триггер (спусковой крючок), передняя и задняя крышка сделаны из стали</t>
  </si>
  <si>
    <t>● Полукорпусного типа</t>
  </si>
  <si>
    <t>● Корпус и ручка из алюминиевого сплава</t>
  </si>
  <si>
    <t>● Ствол и игла из нержавеющей стали, медная форсунка</t>
  </si>
  <si>
    <t>● Регулятор выхода пены и предохранитель</t>
  </si>
  <si>
    <t>ЭКОНОМНОЕ ПРИМЕНЕНИЕ, Т.Е. ТОЧНАЯ ДОЗИРОВКА ПЕНЫ · ЛЕГКОЕ И БЕСПРОБЛЕМНОЕ ПРИМЕНЕНИЕ · ДЛИННАЯ ГОРЛОВИНА ТРУБКИ, КОТОРУЮ МОЖНО УДЛИНЯТЬ · ЗАОСТРЕННАЯ ИГЛА ИЗ НЕРЖАВЕЮЩЕЙ СТАЛИ · ЛЕГКО ЧИСТИТЬ · РЕГУЛЯЦИЯ ПОТОКА ПЕНЫ.</t>
  </si>
  <si>
    <t>Пистолет для монтажной пены сконструирован для профессионального распыления полиуретановой пены при монтажных работах, установке окон и дверей, а также других различных случаях применения.</t>
  </si>
  <si>
    <t>● Корпус из алюмин.сплава с никелевым покрытием</t>
  </si>
  <si>
    <t xml:space="preserve">● Ствол из нержавеющей стали </t>
  </si>
  <si>
    <t xml:space="preserve">Пистолеты для пены "WINDOOR" </t>
  </si>
  <si>
    <t xml:space="preserve">Пистолеты для пены "UPLOFlex" </t>
  </si>
  <si>
    <t xml:space="preserve">Пистолеты для пены "MEGA Foam" </t>
  </si>
  <si>
    <t xml:space="preserve">Пистолеты для пены "PROFITRAST" </t>
  </si>
  <si>
    <t xml:space="preserve">Пистолеты для герметиков "WINDOOR" </t>
  </si>
  <si>
    <t>СФЕРЫ ПРИМЕНЕНИЯ: Пистолет для пены прекрасно подходит для широко доступных в продаже баллонов с полиуретановой пеной. Позволяет их использовать экономно и бережно по отношению к окружающей среде. Благодаря возможности регулировать поток пены пистолет для монтажной пены подходит для контролируемого распыления пены и точного заполнения щелей. Таким образом, благодаря данному пистолету возможно быстрое, простое, точное и безопасное уплотнение и установка дверей, окон, подоконников, изоляционных плит и прочих строительных конструкций.</t>
  </si>
  <si>
    <r>
      <t>ПРЕИМУЩЕСТВА ПИСТОЛЕТА ДЛЯ ПЕНЫ</t>
    </r>
    <r>
      <rPr>
        <sz val="12"/>
        <rFont val="Arial"/>
        <family val="2"/>
      </rPr>
      <t>. Прочная и устойчивая конструкция: - устойчивый к растворителям; - игла из нержавеющей стали</t>
    </r>
  </si>
  <si>
    <r>
      <t>ОГРАНИЧЕНИЯ В ПРИМЕНЕНИИ</t>
    </r>
    <r>
      <rPr>
        <sz val="12"/>
        <rFont val="Arial"/>
        <family val="2"/>
      </rPr>
      <t>. Пистолет для монтажной пены необходимо использовать только для предусмотренной для этого полиуретановой пены. Пистолет нельзя бросать, раскручивать, класть на него тяжелые предметы и использовать в качестве молотка.</t>
    </r>
  </si>
  <si>
    <t>V                 Цена              от 100 т.р.</t>
  </si>
  <si>
    <t>IV                  Цена              от 10 т.р. до 100 т.р.</t>
  </si>
  <si>
    <t xml:space="preserve"> I                 Цена оптовая</t>
  </si>
  <si>
    <t>VI                  Цена             VIP</t>
  </si>
  <si>
    <t>PT-031            Parabellum</t>
  </si>
  <si>
    <t>PT-120  COLT</t>
  </si>
  <si>
    <t>MF-151            ALUMINIUM</t>
  </si>
  <si>
    <t xml:space="preserve">MF-002                TEFLON² </t>
  </si>
  <si>
    <t>WD-390                TEFLON</t>
  </si>
  <si>
    <t>PT-980                 BERETTA TEFLON</t>
  </si>
  <si>
    <t>● Адаптер из алюминиевого сплава с никелевым покрытием</t>
  </si>
  <si>
    <t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t>
  </si>
  <si>
    <t>● Триггер (спусковой крючок) стальной, медная форсунка. Ствол и игла из нержавеющей стали</t>
  </si>
  <si>
    <t>● Регулировочный винт нового поколения, позволяющий более точную регулировку пены</t>
  </si>
  <si>
    <t>● Легкая и очень удобная рукоятка, металлический триггер</t>
  </si>
  <si>
    <t>● Ствол, игла и шарик из нержавеющей стали, шарик и адаптер покрыты тефлоном</t>
  </si>
  <si>
    <t>● Ствол, игла, триггер и шарик из нержавеющей стали</t>
  </si>
  <si>
    <t>● Ствол и игла из нержавеющей стали, шарик и адаптер покрыты тефлоном</t>
  </si>
  <si>
    <t>● Структура третьего поколения (крестик/звездочка), увеличивающий объем выхода пены на 15-20%. Регулировочный винт плавно меняет выход пены</t>
  </si>
  <si>
    <t>● Корпус ударостойкий из алюмин.сплава с никелевым покрытием, ударостойкий</t>
  </si>
  <si>
    <t>● Корпус и адаптер из алюминиевого сплава</t>
  </si>
  <si>
    <t>● Легкая и очень удобная рукоятка, предохранитель непроизвольного нажатия триггера</t>
  </si>
  <si>
    <t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t>
  </si>
  <si>
    <t xml:space="preserve">WD-888 </t>
  </si>
  <si>
    <t>WD-030                         High-PLASTIC</t>
  </si>
  <si>
    <t>UF-087</t>
  </si>
  <si>
    <t>UF-111</t>
  </si>
  <si>
    <t>2500 руб.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</si>
</sst>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￥&quot;#,##0;&quot;￥&quot;\-#,##0"/>
    <numFmt numFmtId="175" formatCode="&quot;￥&quot;#,##0;[Red]&quot;￥&quot;\-#,##0"/>
    <numFmt numFmtId="176" formatCode="&quot;￥&quot;#,##0.00;&quot;￥&quot;\-#,##0.00"/>
    <numFmt numFmtId="177" formatCode="&quot;￥&quot;#,##0.00;[Red]&quot;￥&quot;\-#,##0.00"/>
    <numFmt numFmtId="178" formatCode="_ &quot;￥&quot;* #,##0_ ;_ &quot;￥&quot;* \-#,##0_ ;_ &quot;￥&quot;* &quot;-&quot;_ ;_ @_ "/>
    <numFmt numFmtId="179" formatCode="_ * #,##0_ ;_ * \-#,##0_ ;_ * &quot;-&quot;_ ;_ @_ "/>
    <numFmt numFmtId="180" formatCode="_ &quot;￥&quot;* #,##0.00_ ;_ &quot;￥&quot;* \-#,##0.00_ ;_ &quot;￥&quot;* &quot;-&quot;??_ ;_ @_ "/>
    <numFmt numFmtId="181" formatCode="_ * #,##0.00_ ;_ * \-#,##0.00_ ;_ * &quot;-&quot;??_ ;_ @_ 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_-&quot;£&quot;* #,##0.00_-;\-&quot;£&quot;* #,##0.00_-;_-&quot;£&quot;* &quot;-&quot;??_-;_-@_-"/>
    <numFmt numFmtId="187" formatCode="_-&quot;£&quot;* #,##0_-;\-&quot;£&quot;* #,##0_-;_-&quot;£&quot;* &quot;-&quot;_-;_-@_-"/>
    <numFmt numFmtId="188" formatCode="000000"/>
    <numFmt numFmtId="189" formatCode="&quot;US$&quot;#,##0.00_);[Red]\(&quot;US$&quot;#,##0.00\)"/>
    <numFmt numFmtId="190" formatCode="0.000"/>
    <numFmt numFmtId="191" formatCode="0.0000"/>
    <numFmt numFmtId="192" formatCode="0.00000"/>
    <numFmt numFmtId="193" formatCode="0.0"/>
    <numFmt numFmtId="194" formatCode="0.00000000"/>
    <numFmt numFmtId="195" formatCode="0.0000000"/>
    <numFmt numFmtId="196" formatCode="0.000000"/>
    <numFmt numFmtId="197" formatCode="#,##0.00&quot;р.&quot;"/>
    <numFmt numFmtId="198" formatCode="0.00,\U\S\D"/>
    <numFmt numFmtId="199" formatCode="0.00&quot; USD&quot;"/>
    <numFmt numFmtId="200" formatCode="#,##0.00&quot; руб.&quot;"/>
  </numFmts>
  <fonts count="76">
    <font>
      <sz val="12"/>
      <name val="宋体"/>
      <family val="0"/>
    </font>
    <font>
      <b/>
      <sz val="13"/>
      <color indexed="56"/>
      <name val="Tahoma"/>
      <family val="0"/>
    </font>
    <font>
      <sz val="11"/>
      <color indexed="9"/>
      <name val="Tahoma"/>
      <family val="0"/>
    </font>
    <font>
      <b/>
      <sz val="11"/>
      <color indexed="56"/>
      <name val="Tahoma"/>
      <family val="0"/>
    </font>
    <font>
      <sz val="11"/>
      <color indexed="8"/>
      <name val="Tahoma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0"/>
    </font>
    <font>
      <sz val="11"/>
      <color indexed="20"/>
      <name val="Tahoma"/>
      <family val="0"/>
    </font>
    <font>
      <u val="single"/>
      <sz val="12"/>
      <color indexed="36"/>
      <name val="宋体"/>
      <family val="0"/>
    </font>
    <font>
      <b/>
      <sz val="11"/>
      <color indexed="9"/>
      <name val="Tahoma"/>
      <family val="0"/>
    </font>
    <font>
      <b/>
      <sz val="11"/>
      <color indexed="52"/>
      <name val="Tahoma"/>
      <family val="0"/>
    </font>
    <font>
      <sz val="11"/>
      <color indexed="60"/>
      <name val="Tahoma"/>
      <family val="0"/>
    </font>
    <font>
      <sz val="11"/>
      <color indexed="52"/>
      <name val="Tahoma"/>
      <family val="0"/>
    </font>
    <font>
      <sz val="11"/>
      <color indexed="10"/>
      <name val="Tahoma"/>
      <family val="0"/>
    </font>
    <font>
      <u val="single"/>
      <sz val="12"/>
      <color indexed="12"/>
      <name val="宋体"/>
      <family val="0"/>
    </font>
    <font>
      <sz val="11"/>
      <color indexed="17"/>
      <name val="Tahoma"/>
      <family val="0"/>
    </font>
    <font>
      <b/>
      <sz val="11"/>
      <color indexed="8"/>
      <name val="Tahoma"/>
      <family val="0"/>
    </font>
    <font>
      <i/>
      <sz val="11"/>
      <color indexed="23"/>
      <name val="Tahoma"/>
      <family val="0"/>
    </font>
    <font>
      <b/>
      <sz val="11"/>
      <color indexed="63"/>
      <name val="Tahoma"/>
      <family val="0"/>
    </font>
    <font>
      <sz val="11"/>
      <color indexed="62"/>
      <name val="Tahoma"/>
      <family val="0"/>
    </font>
    <font>
      <sz val="12"/>
      <name val="Arial"/>
      <family val="2"/>
    </font>
    <font>
      <sz val="12"/>
      <name val="Arial Cyr"/>
      <family val="0"/>
    </font>
    <font>
      <sz val="22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宋体"/>
      <family val="0"/>
    </font>
    <font>
      <b/>
      <sz val="14"/>
      <color indexed="9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b/>
      <sz val="14"/>
      <color indexed="12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60" fillId="40" borderId="1" applyNumberFormat="0" applyAlignment="0" applyProtection="0"/>
    <xf numFmtId="0" fontId="61" fillId="41" borderId="2" applyNumberFormat="0" applyAlignment="0" applyProtection="0"/>
    <xf numFmtId="0" fontId="62" fillId="41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42" borderId="7" applyNumberFormat="0" applyAlignment="0" applyProtection="0"/>
    <xf numFmtId="0" fontId="68" fillId="0" borderId="0" applyNumberFormat="0" applyFill="0" applyBorder="0" applyAlignment="0" applyProtection="0"/>
    <xf numFmtId="0" fontId="69" fillId="43" borderId="0" applyNumberFormat="0" applyBorder="0" applyAlignment="0" applyProtection="0"/>
    <xf numFmtId="0" fontId="21" fillId="0" borderId="0">
      <alignment/>
      <protection/>
    </xf>
    <xf numFmtId="0" fontId="8" fillId="0" borderId="0" applyNumberFormat="0" applyFill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4" fillId="46" borderId="0" applyNumberFormat="0" applyBorder="0" applyAlignment="0" applyProtection="0"/>
    <xf numFmtId="0" fontId="15" fillId="10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1" fillId="0" borderId="11" applyNumberFormat="0" applyFill="0" applyAlignment="0" applyProtection="0"/>
    <xf numFmtId="0" fontId="3" fillId="0" borderId="12" applyNumberFormat="0" applyFill="0" applyAlignment="0" applyProtection="0"/>
    <xf numFmtId="0" fontId="3" fillId="0" borderId="0" applyNumberFormat="0" applyFill="0" applyBorder="0" applyAlignment="0" applyProtection="0"/>
    <xf numFmtId="0" fontId="9" fillId="51" borderId="13" applyNumberFormat="0" applyAlignment="0" applyProtection="0"/>
    <xf numFmtId="0" fontId="16" fillId="0" borderId="14" applyNumberFormat="0" applyFill="0" applyAlignment="0" applyProtection="0"/>
    <xf numFmtId="0" fontId="0" fillId="52" borderId="15" applyNumberFormat="0" applyFont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53" borderId="16" applyNumberFormat="0" applyAlignment="0" applyProtection="0"/>
    <xf numFmtId="0" fontId="19" fillId="13" borderId="16" applyNumberFormat="0" applyAlignment="0" applyProtection="0"/>
    <xf numFmtId="0" fontId="18" fillId="53" borderId="17" applyNumberFormat="0" applyAlignment="0" applyProtection="0"/>
    <xf numFmtId="0" fontId="11" fillId="54" borderId="0" applyNumberFormat="0" applyBorder="0" applyAlignment="0" applyProtection="0"/>
    <xf numFmtId="0" fontId="12" fillId="0" borderId="18" applyNumberFormat="0" applyFill="0" applyAlignment="0" applyProtection="0"/>
  </cellStyleXfs>
  <cellXfs count="14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91" fontId="28" fillId="0" borderId="19" xfId="0" applyNumberFormat="1" applyFont="1" applyFill="1" applyBorder="1" applyAlignment="1">
      <alignment horizontal="center" vertical="center" wrapText="1"/>
    </xf>
    <xf numFmtId="189" fontId="24" fillId="0" borderId="19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0" fillId="0" borderId="2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191" fontId="28" fillId="0" borderId="0" xfId="0" applyNumberFormat="1" applyFont="1" applyFill="1" applyBorder="1" applyAlignment="1">
      <alignment horizontal="center" vertical="center" wrapText="1"/>
    </xf>
    <xf numFmtId="189" fontId="24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 wrapText="1"/>
    </xf>
    <xf numFmtId="2" fontId="20" fillId="0" borderId="21" xfId="0" applyNumberFormat="1" applyFont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4" fillId="0" borderId="0" xfId="0" applyFont="1" applyFill="1" applyAlignment="1">
      <alignment vertical="center" wrapText="1"/>
    </xf>
    <xf numFmtId="0" fontId="27" fillId="0" borderId="0" xfId="0" applyFont="1" applyAlignment="1">
      <alignment vertical="center" wrapText="1"/>
    </xf>
    <xf numFmtId="2" fontId="24" fillId="0" borderId="0" xfId="0" applyNumberFormat="1" applyFont="1" applyAlignment="1">
      <alignment horizontal="left" vertical="center" indent="1"/>
    </xf>
    <xf numFmtId="0" fontId="23" fillId="0" borderId="0" xfId="0" applyFont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0" fontId="35" fillId="0" borderId="0" xfId="0" applyFont="1" applyAlignment="1">
      <alignment vertical="center" wrapText="1"/>
    </xf>
    <xf numFmtId="2" fontId="34" fillId="0" borderId="0" xfId="0" applyNumberFormat="1" applyFont="1" applyAlignment="1">
      <alignment horizontal="left" vertical="center" indent="1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 wrapText="1"/>
    </xf>
    <xf numFmtId="2" fontId="23" fillId="0" borderId="23" xfId="0" applyNumberFormat="1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191" fontId="28" fillId="0" borderId="27" xfId="0" applyNumberFormat="1" applyFont="1" applyFill="1" applyBorder="1" applyAlignment="1">
      <alignment horizontal="center" vertical="center" wrapText="1"/>
    </xf>
    <xf numFmtId="189" fontId="24" fillId="0" borderId="27" xfId="0" applyNumberFormat="1" applyFont="1" applyFill="1" applyBorder="1" applyAlignment="1">
      <alignment horizontal="center" vertical="center" wrapText="1"/>
    </xf>
    <xf numFmtId="199" fontId="20" fillId="0" borderId="28" xfId="0" applyNumberFormat="1" applyFont="1" applyFill="1" applyBorder="1" applyAlignment="1">
      <alignment horizontal="center" vertical="center" wrapText="1"/>
    </xf>
    <xf numFmtId="199" fontId="20" fillId="0" borderId="29" xfId="0" applyNumberFormat="1" applyFont="1" applyFill="1" applyBorder="1" applyAlignment="1">
      <alignment horizontal="center" vertical="center" wrapText="1"/>
    </xf>
    <xf numFmtId="199" fontId="20" fillId="0" borderId="30" xfId="0" applyNumberFormat="1" applyFont="1" applyFill="1" applyBorder="1" applyAlignment="1">
      <alignment horizontal="center" vertical="center" wrapText="1"/>
    </xf>
    <xf numFmtId="199" fontId="20" fillId="0" borderId="31" xfId="0" applyNumberFormat="1" applyFont="1" applyFill="1" applyBorder="1" applyAlignment="1">
      <alignment horizontal="center" vertical="center" wrapText="1"/>
    </xf>
    <xf numFmtId="199" fontId="20" fillId="0" borderId="32" xfId="0" applyNumberFormat="1" applyFont="1" applyFill="1" applyBorder="1" applyAlignment="1">
      <alignment horizontal="center" vertical="center" wrapText="1"/>
    </xf>
    <xf numFmtId="199" fontId="20" fillId="0" borderId="33" xfId="0" applyNumberFormat="1" applyFont="1" applyFill="1" applyBorder="1" applyAlignment="1">
      <alignment horizontal="center" vertical="center" wrapText="1"/>
    </xf>
    <xf numFmtId="199" fontId="20" fillId="0" borderId="31" xfId="0" applyNumberFormat="1" applyFont="1" applyBorder="1" applyAlignment="1">
      <alignment horizontal="center" vertical="center"/>
    </xf>
    <xf numFmtId="199" fontId="20" fillId="0" borderId="32" xfId="0" applyNumberFormat="1" applyFont="1" applyBorder="1" applyAlignment="1">
      <alignment horizontal="center" vertical="center"/>
    </xf>
    <xf numFmtId="199" fontId="20" fillId="0" borderId="33" xfId="0" applyNumberFormat="1" applyFont="1" applyBorder="1" applyAlignment="1">
      <alignment horizontal="center" vertical="center"/>
    </xf>
    <xf numFmtId="191" fontId="28" fillId="0" borderId="19" xfId="0" applyNumberFormat="1" applyFont="1" applyFill="1" applyBorder="1" applyAlignment="1">
      <alignment horizontal="center" vertical="center" wrapText="1"/>
    </xf>
    <xf numFmtId="189" fontId="24" fillId="0" borderId="19" xfId="0" applyNumberFormat="1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left" vertical="center" wrapText="1"/>
    </xf>
    <xf numFmtId="0" fontId="0" fillId="0" borderId="19" xfId="0" applyFont="1" applyBorder="1" applyAlignment="1">
      <alignment vertical="center"/>
    </xf>
    <xf numFmtId="49" fontId="27" fillId="0" borderId="27" xfId="0" applyNumberFormat="1" applyFont="1" applyFill="1" applyBorder="1" applyAlignment="1">
      <alignment horizontal="left" vertical="center" wrapText="1"/>
    </xf>
    <xf numFmtId="0" fontId="0" fillId="0" borderId="27" xfId="0" applyFont="1" applyBorder="1" applyAlignment="1">
      <alignment vertical="center"/>
    </xf>
    <xf numFmtId="199" fontId="20" fillId="0" borderId="31" xfId="0" applyNumberFormat="1" applyFont="1" applyBorder="1" applyAlignment="1">
      <alignment horizontal="center" vertical="center"/>
    </xf>
    <xf numFmtId="199" fontId="20" fillId="0" borderId="32" xfId="0" applyNumberFormat="1" applyFont="1" applyBorder="1" applyAlignment="1">
      <alignment horizontal="center" vertical="center"/>
    </xf>
    <xf numFmtId="199" fontId="20" fillId="0" borderId="27" xfId="0" applyNumberFormat="1" applyFont="1" applyBorder="1" applyAlignment="1">
      <alignment horizontal="center" vertical="center"/>
    </xf>
    <xf numFmtId="0" fontId="75" fillId="55" borderId="34" xfId="0" applyFont="1" applyFill="1" applyBorder="1" applyAlignment="1">
      <alignment horizontal="center" vertical="center"/>
    </xf>
    <xf numFmtId="0" fontId="75" fillId="55" borderId="35" xfId="0" applyFont="1" applyFill="1" applyBorder="1" applyAlignment="1">
      <alignment horizontal="center" vertical="center"/>
    </xf>
    <xf numFmtId="0" fontId="75" fillId="55" borderId="36" xfId="0" applyFont="1" applyFill="1" applyBorder="1" applyAlignment="1">
      <alignment horizontal="center" vertical="center"/>
    </xf>
    <xf numFmtId="0" fontId="75" fillId="55" borderId="2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vertical="center"/>
    </xf>
    <xf numFmtId="199" fontId="20" fillId="0" borderId="40" xfId="0" applyNumberFormat="1" applyFont="1" applyFill="1" applyBorder="1" applyAlignment="1">
      <alignment horizontal="center" vertical="center" wrapText="1"/>
    </xf>
    <xf numFmtId="199" fontId="20" fillId="0" borderId="41" xfId="0" applyNumberFormat="1" applyFont="1" applyBorder="1" applyAlignment="1">
      <alignment horizontal="center" vertical="center" wrapText="1"/>
    </xf>
    <xf numFmtId="199" fontId="20" fillId="0" borderId="29" xfId="0" applyNumberFormat="1" applyFont="1" applyBorder="1" applyAlignment="1">
      <alignment horizontal="center" vertical="center" wrapText="1"/>
    </xf>
    <xf numFmtId="199" fontId="20" fillId="0" borderId="40" xfId="0" applyNumberFormat="1" applyFont="1" applyBorder="1" applyAlignment="1">
      <alignment horizontal="center" vertical="center" wrapText="1"/>
    </xf>
    <xf numFmtId="199" fontId="20" fillId="0" borderId="28" xfId="0" applyNumberFormat="1" applyFont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43" xfId="0" applyNumberFormat="1" applyFont="1" applyFill="1" applyBorder="1" applyAlignment="1">
      <alignment horizontal="center" vertical="center"/>
    </xf>
    <xf numFmtId="0" fontId="26" fillId="56" borderId="34" xfId="71" applyNumberFormat="1" applyFont="1" applyFill="1" applyBorder="1" applyAlignment="1">
      <alignment horizontal="center" vertical="center" wrapText="1"/>
      <protection/>
    </xf>
    <xf numFmtId="0" fontId="26" fillId="56" borderId="35" xfId="71" applyNumberFormat="1" applyFont="1" applyFill="1" applyBorder="1" applyAlignment="1">
      <alignment horizontal="center" vertical="center" wrapText="1"/>
      <protection/>
    </xf>
    <xf numFmtId="199" fontId="20" fillId="0" borderId="24" xfId="0" applyNumberFormat="1" applyFont="1" applyFill="1" applyBorder="1" applyAlignment="1">
      <alignment horizontal="center" vertical="center" wrapText="1"/>
    </xf>
    <xf numFmtId="199" fontId="20" fillId="0" borderId="32" xfId="0" applyNumberFormat="1" applyFont="1" applyFill="1" applyBorder="1" applyAlignment="1">
      <alignment horizontal="center" vertical="center" wrapText="1"/>
    </xf>
    <xf numFmtId="199" fontId="20" fillId="0" borderId="27" xfId="0" applyNumberFormat="1" applyFont="1" applyFill="1" applyBorder="1" applyAlignment="1">
      <alignment horizontal="center" vertical="center" wrapText="1"/>
    </xf>
    <xf numFmtId="199" fontId="20" fillId="0" borderId="27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49" fontId="27" fillId="0" borderId="44" xfId="0" applyNumberFormat="1" applyFont="1" applyFill="1" applyBorder="1" applyAlignment="1">
      <alignment horizontal="left" vertical="center" wrapText="1"/>
    </xf>
    <xf numFmtId="49" fontId="27" fillId="0" borderId="45" xfId="0" applyNumberFormat="1" applyFont="1" applyFill="1" applyBorder="1" applyAlignment="1">
      <alignment horizontal="left" vertical="center" wrapText="1"/>
    </xf>
    <xf numFmtId="49" fontId="27" fillId="0" borderId="46" xfId="0" applyNumberFormat="1" applyFont="1" applyFill="1" applyBorder="1" applyAlignment="1">
      <alignment horizontal="left" vertical="center" wrapText="1"/>
    </xf>
    <xf numFmtId="49" fontId="27" fillId="0" borderId="47" xfId="0" applyNumberFormat="1" applyFont="1" applyFill="1" applyBorder="1" applyAlignment="1">
      <alignment horizontal="left" vertical="center" wrapText="1"/>
    </xf>
    <xf numFmtId="49" fontId="27" fillId="0" borderId="48" xfId="0" applyNumberFormat="1" applyFont="1" applyFill="1" applyBorder="1" applyAlignment="1">
      <alignment horizontal="left" vertical="center" wrapText="1"/>
    </xf>
    <xf numFmtId="49" fontId="27" fillId="0" borderId="49" xfId="0" applyNumberFormat="1" applyFont="1" applyFill="1" applyBorder="1" applyAlignment="1">
      <alignment horizontal="left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0" fillId="0" borderId="50" xfId="0" applyFont="1" applyBorder="1" applyAlignment="1">
      <alignment vertical="center"/>
    </xf>
    <xf numFmtId="199" fontId="20" fillId="0" borderId="41" xfId="0" applyNumberFormat="1" applyFont="1" applyFill="1" applyBorder="1" applyAlignment="1">
      <alignment horizontal="center" vertical="center" wrapText="1"/>
    </xf>
    <xf numFmtId="199" fontId="20" fillId="0" borderId="29" xfId="0" applyNumberFormat="1" applyFont="1" applyFill="1" applyBorder="1" applyAlignment="1">
      <alignment horizontal="center" vertical="center" wrapText="1"/>
    </xf>
    <xf numFmtId="199" fontId="20" fillId="0" borderId="40" xfId="0" applyNumberFormat="1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6" fillId="56" borderId="51" xfId="71" applyNumberFormat="1" applyFont="1" applyFill="1" applyBorder="1" applyAlignment="1">
      <alignment horizontal="center" vertical="center" wrapText="1"/>
      <protection/>
    </xf>
    <xf numFmtId="0" fontId="26" fillId="56" borderId="52" xfId="71" applyNumberFormat="1" applyFont="1" applyFill="1" applyBorder="1" applyAlignment="1">
      <alignment horizontal="center" vertical="center" wrapText="1"/>
      <protection/>
    </xf>
    <xf numFmtId="199" fontId="20" fillId="0" borderId="41" xfId="0" applyNumberFormat="1" applyFont="1" applyFill="1" applyBorder="1" applyAlignment="1">
      <alignment horizontal="center" vertical="center" wrapText="1"/>
    </xf>
    <xf numFmtId="199" fontId="20" fillId="0" borderId="24" xfId="0" applyNumberFormat="1" applyFont="1" applyBorder="1" applyAlignment="1">
      <alignment horizontal="center" vertical="center" wrapText="1"/>
    </xf>
    <xf numFmtId="199" fontId="20" fillId="0" borderId="32" xfId="0" applyNumberFormat="1" applyFont="1" applyBorder="1" applyAlignment="1">
      <alignment horizontal="center" vertical="center" wrapText="1"/>
    </xf>
    <xf numFmtId="199" fontId="20" fillId="0" borderId="27" xfId="0" applyNumberFormat="1" applyFont="1" applyBorder="1" applyAlignment="1">
      <alignment horizontal="center" vertical="center" wrapText="1"/>
    </xf>
    <xf numFmtId="199" fontId="20" fillId="0" borderId="24" xfId="0" applyNumberFormat="1" applyFont="1" applyFill="1" applyBorder="1" applyAlignment="1">
      <alignment horizontal="center" vertical="center" wrapText="1"/>
    </xf>
    <xf numFmtId="199" fontId="20" fillId="0" borderId="31" xfId="0" applyNumberFormat="1" applyFont="1" applyBorder="1" applyAlignment="1">
      <alignment horizontal="center" vertical="center" wrapText="1"/>
    </xf>
    <xf numFmtId="199" fontId="20" fillId="0" borderId="33" xfId="0" applyNumberFormat="1" applyFont="1" applyBorder="1" applyAlignment="1">
      <alignment horizontal="center" vertical="center" wrapText="1"/>
    </xf>
    <xf numFmtId="0" fontId="32" fillId="0" borderId="51" xfId="0" applyFont="1" applyFill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0" fontId="32" fillId="0" borderId="53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left" vertical="center" wrapText="1"/>
    </xf>
    <xf numFmtId="199" fontId="20" fillId="0" borderId="24" xfId="0" applyNumberFormat="1" applyFont="1" applyBorder="1" applyAlignment="1">
      <alignment horizontal="center" vertical="center"/>
    </xf>
    <xf numFmtId="199" fontId="20" fillId="0" borderId="27" xfId="0" applyNumberFormat="1" applyFont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199" fontId="20" fillId="0" borderId="30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/>
    </xf>
    <xf numFmtId="49" fontId="29" fillId="0" borderId="55" xfId="0" applyNumberFormat="1" applyFont="1" applyFill="1" applyBorder="1" applyAlignment="1">
      <alignment horizontal="left" vertical="center" wrapText="1"/>
    </xf>
    <xf numFmtId="49" fontId="29" fillId="0" borderId="56" xfId="0" applyNumberFormat="1" applyFont="1" applyFill="1" applyBorder="1" applyAlignment="1">
      <alignment horizontal="left" vertical="center" wrapText="1"/>
    </xf>
    <xf numFmtId="49" fontId="29" fillId="0" borderId="57" xfId="0" applyNumberFormat="1" applyFont="1" applyFill="1" applyBorder="1" applyAlignment="1">
      <alignment horizontal="left" vertical="center" wrapText="1"/>
    </xf>
    <xf numFmtId="49" fontId="27" fillId="0" borderId="43" xfId="0" applyNumberFormat="1" applyFont="1" applyFill="1" applyBorder="1" applyAlignment="1">
      <alignment horizontal="left" vertical="center" wrapText="1"/>
    </xf>
    <xf numFmtId="0" fontId="23" fillId="0" borderId="43" xfId="0" applyFont="1" applyFill="1" applyBorder="1" applyAlignment="1">
      <alignment horizontal="center" vertical="center" wrapText="1"/>
    </xf>
    <xf numFmtId="49" fontId="20" fillId="0" borderId="43" xfId="0" applyNumberFormat="1" applyFont="1" applyBorder="1" applyAlignment="1">
      <alignment horizontal="center" vertical="center"/>
    </xf>
    <xf numFmtId="199" fontId="20" fillId="0" borderId="24" xfId="0" applyNumberFormat="1" applyFont="1" applyBorder="1" applyAlignment="1">
      <alignment horizontal="center" vertical="center"/>
    </xf>
    <xf numFmtId="199" fontId="20" fillId="0" borderId="31" xfId="0" applyNumberFormat="1" applyFont="1" applyFill="1" applyBorder="1" applyAlignment="1">
      <alignment horizontal="center" vertical="center" wrapText="1"/>
    </xf>
    <xf numFmtId="199" fontId="20" fillId="0" borderId="31" xfId="0" applyNumberFormat="1" applyFont="1" applyBorder="1" applyAlignment="1">
      <alignment horizontal="center" vertical="center" wrapText="1"/>
    </xf>
    <xf numFmtId="199" fontId="20" fillId="0" borderId="28" xfId="0" applyNumberFormat="1" applyFont="1" applyBorder="1" applyAlignment="1">
      <alignment horizontal="center" vertical="center" wrapText="1"/>
    </xf>
  </cellXfs>
  <cellStyles count="3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  <cellStyle name="好" xfId="82"/>
    <cellStyle name="差" xfId="83"/>
    <cellStyle name="常规 10" xfId="84"/>
    <cellStyle name="常规 10 2" xfId="85"/>
    <cellStyle name="常规 10 2 2" xfId="86"/>
    <cellStyle name="常规 10 2 3" xfId="87"/>
    <cellStyle name="常规 10 2 4" xfId="88"/>
    <cellStyle name="常规 10 2 5" xfId="89"/>
    <cellStyle name="常规 10 2 6" xfId="90"/>
    <cellStyle name="常规 10 3" xfId="91"/>
    <cellStyle name="常规 10 3 2" xfId="92"/>
    <cellStyle name="常规 10 3 3" xfId="93"/>
    <cellStyle name="常规 10 3 4" xfId="94"/>
    <cellStyle name="常规 10 3 5" xfId="95"/>
    <cellStyle name="常规 10 3 6" xfId="96"/>
    <cellStyle name="常规 10 4" xfId="97"/>
    <cellStyle name="常规 10 5" xfId="98"/>
    <cellStyle name="常规 10 6" xfId="99"/>
    <cellStyle name="常规 10 7" xfId="100"/>
    <cellStyle name="常规 10 8" xfId="101"/>
    <cellStyle name="常规 11" xfId="102"/>
    <cellStyle name="常规 11 2" xfId="103"/>
    <cellStyle name="常规 11 3" xfId="104"/>
    <cellStyle name="常规 11 4" xfId="105"/>
    <cellStyle name="常规 11 5" xfId="106"/>
    <cellStyle name="常规 11 6" xfId="107"/>
    <cellStyle name="常规 12" xfId="108"/>
    <cellStyle name="常规 12 2" xfId="109"/>
    <cellStyle name="常规 12 3" xfId="110"/>
    <cellStyle name="常规 12 4" xfId="111"/>
    <cellStyle name="常规 12 5" xfId="112"/>
    <cellStyle name="常规 12 6" xfId="113"/>
    <cellStyle name="常规 13" xfId="114"/>
    <cellStyle name="常规 13 2" xfId="115"/>
    <cellStyle name="常规 13 3" xfId="116"/>
    <cellStyle name="常规 13 4" xfId="117"/>
    <cellStyle name="常规 13 5" xfId="118"/>
    <cellStyle name="常规 13 6" xfId="119"/>
    <cellStyle name="常规 14" xfId="120"/>
    <cellStyle name="常规 14 2" xfId="121"/>
    <cellStyle name="常规 14 3" xfId="122"/>
    <cellStyle name="常规 14 4" xfId="123"/>
    <cellStyle name="常规 14 5" xfId="124"/>
    <cellStyle name="常规 14 6" xfId="125"/>
    <cellStyle name="常规 15" xfId="126"/>
    <cellStyle name="常规 15 2" xfId="127"/>
    <cellStyle name="常规 15 3" xfId="128"/>
    <cellStyle name="常规 15 4" xfId="129"/>
    <cellStyle name="常规 15 5" xfId="130"/>
    <cellStyle name="常规 15 6" xfId="131"/>
    <cellStyle name="常规 16" xfId="132"/>
    <cellStyle name="常规 16 2" xfId="133"/>
    <cellStyle name="常规 16 3" xfId="134"/>
    <cellStyle name="常规 16 4" xfId="135"/>
    <cellStyle name="常规 16 5" xfId="136"/>
    <cellStyle name="常规 16 6" xfId="137"/>
    <cellStyle name="常规 17" xfId="138"/>
    <cellStyle name="常规 17 2" xfId="139"/>
    <cellStyle name="常规 17 3" xfId="140"/>
    <cellStyle name="常规 17 4" xfId="141"/>
    <cellStyle name="常规 17 5" xfId="142"/>
    <cellStyle name="常规 17 6" xfId="143"/>
    <cellStyle name="常规 18" xfId="144"/>
    <cellStyle name="常规 18 2" xfId="145"/>
    <cellStyle name="常规 18 3" xfId="146"/>
    <cellStyle name="常规 18 4" xfId="147"/>
    <cellStyle name="常规 18 5" xfId="148"/>
    <cellStyle name="常规 18 6" xfId="149"/>
    <cellStyle name="常规 19" xfId="150"/>
    <cellStyle name="常规 19 2" xfId="151"/>
    <cellStyle name="常规 19 3" xfId="152"/>
    <cellStyle name="常规 19 4" xfId="153"/>
    <cellStyle name="常规 19 5" xfId="154"/>
    <cellStyle name="常规 19 6" xfId="155"/>
    <cellStyle name="常规 2" xfId="156"/>
    <cellStyle name="常规 2 2" xfId="157"/>
    <cellStyle name="常规 2 2 2" xfId="158"/>
    <cellStyle name="常规 2 2 3" xfId="159"/>
    <cellStyle name="常规 2 2 4" xfId="160"/>
    <cellStyle name="常规 2 2 5" xfId="161"/>
    <cellStyle name="常规 2 2 6" xfId="162"/>
    <cellStyle name="常规 2 3" xfId="163"/>
    <cellStyle name="常规 2 3 2" xfId="164"/>
    <cellStyle name="常规 2 3 3" xfId="165"/>
    <cellStyle name="常规 2 3 4" xfId="166"/>
    <cellStyle name="常规 2 3 5" xfId="167"/>
    <cellStyle name="常规 2 3 6" xfId="168"/>
    <cellStyle name="常规 2 4" xfId="169"/>
    <cellStyle name="常规 2 5" xfId="170"/>
    <cellStyle name="常规 2 6" xfId="171"/>
    <cellStyle name="常规 2 7" xfId="172"/>
    <cellStyle name="常规 2 8" xfId="173"/>
    <cellStyle name="常规 20" xfId="174"/>
    <cellStyle name="常规 20 2" xfId="175"/>
    <cellStyle name="常规 20 3" xfId="176"/>
    <cellStyle name="常规 20 4" xfId="177"/>
    <cellStyle name="常规 20 5" xfId="178"/>
    <cellStyle name="常规 20 6" xfId="179"/>
    <cellStyle name="常规 21" xfId="180"/>
    <cellStyle name="常规 21 2" xfId="181"/>
    <cellStyle name="常规 21 3" xfId="182"/>
    <cellStyle name="常规 21 4" xfId="183"/>
    <cellStyle name="常规 21 5" xfId="184"/>
    <cellStyle name="常规 21 6" xfId="185"/>
    <cellStyle name="常规 22" xfId="186"/>
    <cellStyle name="常规 22 2" xfId="187"/>
    <cellStyle name="常规 22 3" xfId="188"/>
    <cellStyle name="常规 22 4" xfId="189"/>
    <cellStyle name="常规 22 5" xfId="190"/>
    <cellStyle name="常规 22 6" xfId="191"/>
    <cellStyle name="常规 23" xfId="192"/>
    <cellStyle name="常规 23 2" xfId="193"/>
    <cellStyle name="常规 23 3" xfId="194"/>
    <cellStyle name="常规 23 4" xfId="195"/>
    <cellStyle name="常规 23 5" xfId="196"/>
    <cellStyle name="常规 23 6" xfId="197"/>
    <cellStyle name="常规 24" xfId="198"/>
    <cellStyle name="常规 24 2" xfId="199"/>
    <cellStyle name="常规 24 3" xfId="200"/>
    <cellStyle name="常规 24 4" xfId="201"/>
    <cellStyle name="常规 24 5" xfId="202"/>
    <cellStyle name="常规 24 6" xfId="203"/>
    <cellStyle name="常规 25" xfId="204"/>
    <cellStyle name="常规 25 2" xfId="205"/>
    <cellStyle name="常规 25 3" xfId="206"/>
    <cellStyle name="常规 25 4" xfId="207"/>
    <cellStyle name="常规 25 5" xfId="208"/>
    <cellStyle name="常规 25 6" xfId="209"/>
    <cellStyle name="常规 26" xfId="210"/>
    <cellStyle name="常规 26 2" xfId="211"/>
    <cellStyle name="常规 26 3" xfId="212"/>
    <cellStyle name="常规 26 4" xfId="213"/>
    <cellStyle name="常规 26 5" xfId="214"/>
    <cellStyle name="常规 26 6" xfId="215"/>
    <cellStyle name="常规 27" xfId="216"/>
    <cellStyle name="常规 28" xfId="217"/>
    <cellStyle name="常规 29" xfId="218"/>
    <cellStyle name="常规 3" xfId="219"/>
    <cellStyle name="常规 3 2" xfId="220"/>
    <cellStyle name="常规 3 2 2" xfId="221"/>
    <cellStyle name="常规 3 2 3" xfId="222"/>
    <cellStyle name="常规 3 2 4" xfId="223"/>
    <cellStyle name="常规 3 2 5" xfId="224"/>
    <cellStyle name="常规 3 2 6" xfId="225"/>
    <cellStyle name="常规 3 3" xfId="226"/>
    <cellStyle name="常规 3 3 2" xfId="227"/>
    <cellStyle name="常规 3 3 3" xfId="228"/>
    <cellStyle name="常规 3 3 4" xfId="229"/>
    <cellStyle name="常规 3 3 5" xfId="230"/>
    <cellStyle name="常规 3 3 6" xfId="231"/>
    <cellStyle name="常规 3 4" xfId="232"/>
    <cellStyle name="常规 3 5" xfId="233"/>
    <cellStyle name="常规 3 6" xfId="234"/>
    <cellStyle name="常规 3 7" xfId="235"/>
    <cellStyle name="常规 3 8" xfId="236"/>
    <cellStyle name="常规 30" xfId="237"/>
    <cellStyle name="常规 31" xfId="238"/>
    <cellStyle name="常规 4" xfId="239"/>
    <cellStyle name="常规 4 2" xfId="240"/>
    <cellStyle name="常规 4 2 2" xfId="241"/>
    <cellStyle name="常规 4 2 3" xfId="242"/>
    <cellStyle name="常规 4 2 4" xfId="243"/>
    <cellStyle name="常规 4 2 5" xfId="244"/>
    <cellStyle name="常规 4 2 6" xfId="245"/>
    <cellStyle name="常规 4 3" xfId="246"/>
    <cellStyle name="常规 4 3 2" xfId="247"/>
    <cellStyle name="常规 4 3 3" xfId="248"/>
    <cellStyle name="常规 4 3 4" xfId="249"/>
    <cellStyle name="常规 4 3 5" xfId="250"/>
    <cellStyle name="常规 4 3 6" xfId="251"/>
    <cellStyle name="常规 4 4" xfId="252"/>
    <cellStyle name="常规 4 5" xfId="253"/>
    <cellStyle name="常规 4 6" xfId="254"/>
    <cellStyle name="常规 4 7" xfId="255"/>
    <cellStyle name="常规 4 8" xfId="256"/>
    <cellStyle name="常规 5" xfId="257"/>
    <cellStyle name="常规 5 2" xfId="258"/>
    <cellStyle name="常规 5 2 2" xfId="259"/>
    <cellStyle name="常规 5 2 3" xfId="260"/>
    <cellStyle name="常规 5 2 4" xfId="261"/>
    <cellStyle name="常规 5 2 5" xfId="262"/>
    <cellStyle name="常规 5 2 6" xfId="263"/>
    <cellStyle name="常规 5 3" xfId="264"/>
    <cellStyle name="常规 5 3 2" xfId="265"/>
    <cellStyle name="常规 5 3 3" xfId="266"/>
    <cellStyle name="常规 5 3 4" xfId="267"/>
    <cellStyle name="常规 5 3 5" xfId="268"/>
    <cellStyle name="常规 5 3 6" xfId="269"/>
    <cellStyle name="常规 5 4" xfId="270"/>
    <cellStyle name="常规 5 5" xfId="271"/>
    <cellStyle name="常规 5 6" xfId="272"/>
    <cellStyle name="常规 5 7" xfId="273"/>
    <cellStyle name="常规 5 8" xfId="274"/>
    <cellStyle name="常规 6" xfId="275"/>
    <cellStyle name="常规 6 2" xfId="276"/>
    <cellStyle name="常规 6 2 2" xfId="277"/>
    <cellStyle name="常规 6 2 3" xfId="278"/>
    <cellStyle name="常规 6 2 4" xfId="279"/>
    <cellStyle name="常规 6 2 5" xfId="280"/>
    <cellStyle name="常规 6 2 6" xfId="281"/>
    <cellStyle name="常规 6 3" xfId="282"/>
    <cellStyle name="常规 6 3 2" xfId="283"/>
    <cellStyle name="常规 6 3 3" xfId="284"/>
    <cellStyle name="常规 6 3 4" xfId="285"/>
    <cellStyle name="常规 6 3 5" xfId="286"/>
    <cellStyle name="常规 6 3 6" xfId="287"/>
    <cellStyle name="常规 6 4" xfId="288"/>
    <cellStyle name="常规 6 5" xfId="289"/>
    <cellStyle name="常规 6 6" xfId="290"/>
    <cellStyle name="常规 6 7" xfId="291"/>
    <cellStyle name="常规 6 8" xfId="292"/>
    <cellStyle name="常规 7" xfId="293"/>
    <cellStyle name="常规 7 2" xfId="294"/>
    <cellStyle name="常规 7 2 2" xfId="295"/>
    <cellStyle name="常规 7 2 3" xfId="296"/>
    <cellStyle name="常规 7 2 4" xfId="297"/>
    <cellStyle name="常规 7 2 5" xfId="298"/>
    <cellStyle name="常规 7 2 6" xfId="299"/>
    <cellStyle name="常规 7 3" xfId="300"/>
    <cellStyle name="常规 7 3 2" xfId="301"/>
    <cellStyle name="常规 7 3 3" xfId="302"/>
    <cellStyle name="常规 7 3 4" xfId="303"/>
    <cellStyle name="常规 7 3 5" xfId="304"/>
    <cellStyle name="常规 7 3 6" xfId="305"/>
    <cellStyle name="常规 7 4" xfId="306"/>
    <cellStyle name="常规 7 5" xfId="307"/>
    <cellStyle name="常规 7 6" xfId="308"/>
    <cellStyle name="常规 7 7" xfId="309"/>
    <cellStyle name="常规 7 8" xfId="310"/>
    <cellStyle name="常规 8" xfId="311"/>
    <cellStyle name="常规 8 2" xfId="312"/>
    <cellStyle name="常规 8 2 2" xfId="313"/>
    <cellStyle name="常规 8 2 3" xfId="314"/>
    <cellStyle name="常规 8 2 4" xfId="315"/>
    <cellStyle name="常规 8 2 5" xfId="316"/>
    <cellStyle name="常规 8 2 6" xfId="317"/>
    <cellStyle name="常规 8 3" xfId="318"/>
    <cellStyle name="常规 8 3 2" xfId="319"/>
    <cellStyle name="常规 8 3 3" xfId="320"/>
    <cellStyle name="常规 8 3 4" xfId="321"/>
    <cellStyle name="常规 8 3 5" xfId="322"/>
    <cellStyle name="常规 8 3 6" xfId="323"/>
    <cellStyle name="常规 8 4" xfId="324"/>
    <cellStyle name="常规 8 5" xfId="325"/>
    <cellStyle name="常规 8 6" xfId="326"/>
    <cellStyle name="常规 8 7" xfId="327"/>
    <cellStyle name="常规 8 8" xfId="328"/>
    <cellStyle name="常规 9" xfId="329"/>
    <cellStyle name="常规 9 2" xfId="330"/>
    <cellStyle name="常规 9 2 2" xfId="331"/>
    <cellStyle name="常规 9 2 3" xfId="332"/>
    <cellStyle name="常规 9 2 4" xfId="333"/>
    <cellStyle name="常规 9 2 5" xfId="334"/>
    <cellStyle name="常规 9 2 6" xfId="335"/>
    <cellStyle name="常规 9 3" xfId="336"/>
    <cellStyle name="常规 9 3 2" xfId="337"/>
    <cellStyle name="常规 9 3 3" xfId="338"/>
    <cellStyle name="常规 9 3 4" xfId="339"/>
    <cellStyle name="常规 9 3 5" xfId="340"/>
    <cellStyle name="常规 9 3 6" xfId="341"/>
    <cellStyle name="常规 9 4" xfId="342"/>
    <cellStyle name="常规 9 5" xfId="343"/>
    <cellStyle name="常规 9 6" xfId="344"/>
    <cellStyle name="常规 9 7" xfId="345"/>
    <cellStyle name="常规 9 8" xfId="346"/>
    <cellStyle name="强调文字颜色 1" xfId="347"/>
    <cellStyle name="强调文字颜色 2" xfId="348"/>
    <cellStyle name="强调文字颜色 3" xfId="349"/>
    <cellStyle name="强调文字颜色 4" xfId="350"/>
    <cellStyle name="强调文字颜色 5" xfId="351"/>
    <cellStyle name="强调文字颜色 6" xfId="352"/>
    <cellStyle name="标题" xfId="353"/>
    <cellStyle name="标题 1" xfId="354"/>
    <cellStyle name="标题 2" xfId="355"/>
    <cellStyle name="标题 3" xfId="356"/>
    <cellStyle name="标题 4" xfId="357"/>
    <cellStyle name="检查单元格" xfId="358"/>
    <cellStyle name="汇总" xfId="359"/>
    <cellStyle name="注释" xfId="360"/>
    <cellStyle name="解释性文本" xfId="361"/>
    <cellStyle name="警告文本" xfId="362"/>
    <cellStyle name="计算" xfId="363"/>
    <cellStyle name="输入" xfId="364"/>
    <cellStyle name="输出" xfId="365"/>
    <cellStyle name="适中" xfId="366"/>
    <cellStyle name="链接单元格" xfId="3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7"/>
          <c:y val="0.0595"/>
          <c:w val="0.97675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'FOAM GUN SEALANT GUN'!$D$2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GUN'!$D$3:$D$66</c:f>
              <c:numCache>
                <c:ptCount val="64"/>
              </c:numCache>
            </c:numRef>
          </c:val>
        </c:ser>
        <c:ser>
          <c:idx val="1"/>
          <c:order val="1"/>
          <c:tx>
            <c:strRef>
              <c:f>'FOAM GUN SEALANT GUN'!$E$2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GUN'!$E$3:$E$66</c:f>
              <c:numCache>
                <c:ptCount val="64"/>
              </c:numCache>
            </c:numRef>
          </c:val>
        </c:ser>
        <c:ser>
          <c:idx val="2"/>
          <c:order val="2"/>
          <c:tx>
            <c:strRef>
              <c:f>'FOAM GUN SEALANT GUN'!$F$2</c:f>
              <c:strCache>
                <c:ptCount val="1"/>
                <c:pt idx="0">
                  <c:v>CBM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GUN'!$F$3:$F$66</c:f>
            </c:numRef>
          </c:val>
        </c:ser>
        <c:ser>
          <c:idx val="3"/>
          <c:order val="3"/>
          <c:tx>
            <c:strRef>
              <c:f>'FOAM GUN SEALANT GUN'!$G$2</c:f>
              <c:strCache>
                <c:ptCount val="1"/>
                <c:pt idx="0">
                  <c:v>FOB Ningbo (USD)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GUN'!$G$3:$G$66</c:f>
            </c:numRef>
          </c:val>
        </c:ser>
        <c:ser>
          <c:idx val="4"/>
          <c:order val="4"/>
          <c:tx>
            <c:strRef>
              <c:f>'FOAM GUN SEALANT GUN'!$H$2</c:f>
              <c:strCache>
                <c:ptCount val="1"/>
                <c:pt idx="0">
                  <c:v>FOB Ningbo со скидкой, (USD)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GUN'!$H$3:$H$66</c:f>
            </c:numRef>
          </c:val>
        </c:ser>
        <c:ser>
          <c:idx val="5"/>
          <c:order val="5"/>
          <c:tx>
            <c:strRef>
              <c:f>'FOAM GUN SEALANT GUN'!$I$2</c:f>
              <c:strCache>
                <c:ptCount val="1"/>
                <c:pt idx="0">
                  <c:v> I                 Цена оптовая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GUN'!$I$3:$I$66</c:f>
              <c:numCache>
                <c:ptCount val="64"/>
                <c:pt idx="1">
                  <c:v>2.31</c:v>
                </c:pt>
                <c:pt idx="5">
                  <c:v>3.65</c:v>
                </c:pt>
                <c:pt idx="10">
                  <c:v>2.72</c:v>
                </c:pt>
                <c:pt idx="14">
                  <c:v>3.7</c:v>
                </c:pt>
                <c:pt idx="18">
                  <c:v>5.95</c:v>
                </c:pt>
                <c:pt idx="23">
                  <c:v>5.12</c:v>
                </c:pt>
                <c:pt idx="27">
                  <c:v>6.72</c:v>
                </c:pt>
                <c:pt idx="33">
                  <c:v>5.82</c:v>
                </c:pt>
                <c:pt idx="38">
                  <c:v>6.56</c:v>
                </c:pt>
                <c:pt idx="43">
                  <c:v>7.21</c:v>
                </c:pt>
                <c:pt idx="47">
                  <c:v>0</c:v>
                </c:pt>
                <c:pt idx="54">
                  <c:v>1.74</c:v>
                </c:pt>
                <c:pt idx="59">
                  <c:v>1.6</c:v>
                </c:pt>
              </c:numCache>
            </c:numRef>
          </c:val>
        </c:ser>
        <c:ser>
          <c:idx val="6"/>
          <c:order val="6"/>
          <c:tx>
            <c:strRef>
              <c:f>'FOAM GUN SEALANT GUN'!$J$2</c:f>
              <c:strCache>
                <c:ptCount val="1"/>
                <c:pt idx="0">
                  <c:v>IV                  Цена              от 10 т.р. до 100 т.р.</c:v>
                </c:pt>
              </c:strCache>
            </c:strRef>
          </c:tx>
          <c:spPr>
            <a:solidFill>
              <a:srgbClr val="255E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GUN'!$J$3:$J$66</c:f>
              <c:numCache>
                <c:ptCount val="64"/>
                <c:pt idx="1">
                  <c:v>2.23</c:v>
                </c:pt>
                <c:pt idx="5">
                  <c:v>3.51</c:v>
                </c:pt>
                <c:pt idx="10">
                  <c:v>2.61</c:v>
                </c:pt>
                <c:pt idx="14">
                  <c:v>3.56</c:v>
                </c:pt>
                <c:pt idx="18">
                  <c:v>5.73</c:v>
                </c:pt>
                <c:pt idx="23">
                  <c:v>4.93</c:v>
                </c:pt>
                <c:pt idx="27">
                  <c:v>6.47</c:v>
                </c:pt>
                <c:pt idx="33">
                  <c:v>5.6</c:v>
                </c:pt>
                <c:pt idx="38">
                  <c:v>6.32</c:v>
                </c:pt>
                <c:pt idx="43">
                  <c:v>6.94</c:v>
                </c:pt>
                <c:pt idx="47">
                  <c:v>0</c:v>
                </c:pt>
                <c:pt idx="54">
                  <c:v>1.68</c:v>
                </c:pt>
                <c:pt idx="59">
                  <c:v>1.54</c:v>
                </c:pt>
              </c:numCache>
            </c:numRef>
          </c:val>
        </c:ser>
        <c:ser>
          <c:idx val="7"/>
          <c:order val="7"/>
          <c:tx>
            <c:strRef>
              <c:f>'FOAM GUN SEALANT GUN'!$K$2</c:f>
              <c:strCache>
                <c:ptCount val="1"/>
                <c:pt idx="0">
                  <c:v>V                 Цена              от 100 т.р.</c:v>
                </c:pt>
              </c:strCache>
            </c:strRef>
          </c:tx>
          <c:spPr>
            <a:solidFill>
              <a:srgbClr val="9E48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GUN'!$K$3:$K$66</c:f>
              <c:numCache>
                <c:ptCount val="64"/>
                <c:pt idx="1">
                  <c:v>2.14</c:v>
                </c:pt>
                <c:pt idx="5">
                  <c:v>3.38</c:v>
                </c:pt>
                <c:pt idx="10">
                  <c:v>2.51</c:v>
                </c:pt>
                <c:pt idx="14">
                  <c:v>3.43</c:v>
                </c:pt>
                <c:pt idx="18">
                  <c:v>5.51</c:v>
                </c:pt>
                <c:pt idx="23">
                  <c:v>4.74</c:v>
                </c:pt>
                <c:pt idx="27">
                  <c:v>6.23</c:v>
                </c:pt>
                <c:pt idx="33">
                  <c:v>5.39</c:v>
                </c:pt>
                <c:pt idx="38">
                  <c:v>6.08</c:v>
                </c:pt>
                <c:pt idx="43">
                  <c:v>6.68</c:v>
                </c:pt>
                <c:pt idx="47">
                  <c:v>0</c:v>
                </c:pt>
                <c:pt idx="54">
                  <c:v>1.61</c:v>
                </c:pt>
                <c:pt idx="59">
                  <c:v>1.48</c:v>
                </c:pt>
              </c:numCache>
            </c:numRef>
          </c:val>
        </c:ser>
        <c:ser>
          <c:idx val="8"/>
          <c:order val="8"/>
          <c:tx>
            <c:strRef>
              <c:f>'FOAM GUN SEALANT GUN'!$L$2</c:f>
              <c:strCache>
                <c:ptCount val="1"/>
                <c:pt idx="0">
                  <c:v>VI                  Цена             VIP</c:v>
                </c:pt>
              </c:strCache>
            </c:strRef>
          </c:tx>
          <c:spPr>
            <a:solidFill>
              <a:srgbClr val="63636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GUN'!$L$3:$L$66</c:f>
              <c:numCache>
                <c:ptCount val="64"/>
                <c:pt idx="1">
                  <c:v>2.05</c:v>
                </c:pt>
                <c:pt idx="5">
                  <c:v>3.24</c:v>
                </c:pt>
                <c:pt idx="10">
                  <c:v>2.4</c:v>
                </c:pt>
                <c:pt idx="14">
                  <c:v>3.29</c:v>
                </c:pt>
                <c:pt idx="18">
                  <c:v>5.29</c:v>
                </c:pt>
                <c:pt idx="23">
                  <c:v>4.55</c:v>
                </c:pt>
                <c:pt idx="27">
                  <c:v>5.98</c:v>
                </c:pt>
                <c:pt idx="33">
                  <c:v>5.17</c:v>
                </c:pt>
                <c:pt idx="38">
                  <c:v>5.83</c:v>
                </c:pt>
                <c:pt idx="43">
                  <c:v>6.41</c:v>
                </c:pt>
                <c:pt idx="47">
                  <c:v>0</c:v>
                </c:pt>
                <c:pt idx="54">
                  <c:v>1.54</c:v>
                </c:pt>
                <c:pt idx="59">
                  <c:v>1.41</c:v>
                </c:pt>
              </c:numCache>
            </c:numRef>
          </c:val>
        </c:ser>
        <c:overlap val="-27"/>
        <c:gapWidth val="219"/>
        <c:axId val="43574438"/>
        <c:axId val="29596783"/>
      </c:barChart>
      <c:catAx>
        <c:axId val="435744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596783"/>
        <c:crosses val="autoZero"/>
        <c:auto val="1"/>
        <c:lblOffset val="100"/>
        <c:tickLblSkip val="1"/>
        <c:noMultiLvlLbl val="0"/>
      </c:catAx>
      <c:valAx>
        <c:axId val="295967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5744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5"/>
          <c:y val="0.952"/>
          <c:w val="0.896"/>
          <c:h val="0.0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7"/>
          <c:y val="0.0595"/>
          <c:w val="0.97675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'FOAM GUN SEALANT GUN'!$D$2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GUN'!$D$3:$D$66</c:f>
              <c:numCache>
                <c:ptCount val="64"/>
              </c:numCache>
            </c:numRef>
          </c:val>
        </c:ser>
        <c:ser>
          <c:idx val="1"/>
          <c:order val="1"/>
          <c:tx>
            <c:strRef>
              <c:f>'FOAM GUN SEALANT GUN'!$E$2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GUN'!$E$3:$E$66</c:f>
              <c:numCache>
                <c:ptCount val="64"/>
              </c:numCache>
            </c:numRef>
          </c:val>
        </c:ser>
        <c:ser>
          <c:idx val="2"/>
          <c:order val="2"/>
          <c:tx>
            <c:strRef>
              <c:f>'FOAM GUN SEALANT GUN'!$F$2</c:f>
              <c:strCache>
                <c:ptCount val="1"/>
                <c:pt idx="0">
                  <c:v>CBM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GUN'!$F$3:$F$66</c:f>
            </c:numRef>
          </c:val>
        </c:ser>
        <c:ser>
          <c:idx val="3"/>
          <c:order val="3"/>
          <c:tx>
            <c:strRef>
              <c:f>'FOAM GUN SEALANT GUN'!$G$2</c:f>
              <c:strCache>
                <c:ptCount val="1"/>
                <c:pt idx="0">
                  <c:v>FOB Ningbo (USD)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GUN'!$G$3:$G$66</c:f>
            </c:numRef>
          </c:val>
        </c:ser>
        <c:ser>
          <c:idx val="4"/>
          <c:order val="4"/>
          <c:tx>
            <c:strRef>
              <c:f>'FOAM GUN SEALANT GUN'!$H$2</c:f>
              <c:strCache>
                <c:ptCount val="1"/>
                <c:pt idx="0">
                  <c:v>FOB Ningbo со скидкой, (USD)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GUN'!$H$3:$H$66</c:f>
            </c:numRef>
          </c:val>
        </c:ser>
        <c:ser>
          <c:idx val="5"/>
          <c:order val="5"/>
          <c:tx>
            <c:strRef>
              <c:f>'FOAM GUN SEALANT GUN'!$I$2</c:f>
              <c:strCache>
                <c:ptCount val="1"/>
                <c:pt idx="0">
                  <c:v> I                 Цена оптовая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GUN'!$I$3:$I$66</c:f>
              <c:numCache>
                <c:ptCount val="64"/>
                <c:pt idx="1">
                  <c:v>2.31</c:v>
                </c:pt>
                <c:pt idx="5">
                  <c:v>3.65</c:v>
                </c:pt>
                <c:pt idx="10">
                  <c:v>2.72</c:v>
                </c:pt>
                <c:pt idx="14">
                  <c:v>3.7</c:v>
                </c:pt>
                <c:pt idx="18">
                  <c:v>5.95</c:v>
                </c:pt>
                <c:pt idx="23">
                  <c:v>5.12</c:v>
                </c:pt>
                <c:pt idx="27">
                  <c:v>6.72</c:v>
                </c:pt>
                <c:pt idx="33">
                  <c:v>5.82</c:v>
                </c:pt>
                <c:pt idx="38">
                  <c:v>6.56</c:v>
                </c:pt>
                <c:pt idx="43">
                  <c:v>7.21</c:v>
                </c:pt>
                <c:pt idx="47">
                  <c:v>0</c:v>
                </c:pt>
                <c:pt idx="54">
                  <c:v>1.74</c:v>
                </c:pt>
                <c:pt idx="59">
                  <c:v>1.6</c:v>
                </c:pt>
              </c:numCache>
            </c:numRef>
          </c:val>
        </c:ser>
        <c:ser>
          <c:idx val="6"/>
          <c:order val="6"/>
          <c:tx>
            <c:strRef>
              <c:f>'FOAM GUN SEALANT GUN'!$J$2</c:f>
              <c:strCache>
                <c:ptCount val="1"/>
                <c:pt idx="0">
                  <c:v>IV                  Цена              от 10 т.р. до 100 т.р.</c:v>
                </c:pt>
              </c:strCache>
            </c:strRef>
          </c:tx>
          <c:spPr>
            <a:solidFill>
              <a:srgbClr val="255E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GUN'!$J$3:$J$66</c:f>
              <c:numCache>
                <c:ptCount val="64"/>
                <c:pt idx="1">
                  <c:v>2.23</c:v>
                </c:pt>
                <c:pt idx="5">
                  <c:v>3.51</c:v>
                </c:pt>
                <c:pt idx="10">
                  <c:v>2.61</c:v>
                </c:pt>
                <c:pt idx="14">
                  <c:v>3.56</c:v>
                </c:pt>
                <c:pt idx="18">
                  <c:v>5.73</c:v>
                </c:pt>
                <c:pt idx="23">
                  <c:v>4.93</c:v>
                </c:pt>
                <c:pt idx="27">
                  <c:v>6.47</c:v>
                </c:pt>
                <c:pt idx="33">
                  <c:v>5.6</c:v>
                </c:pt>
                <c:pt idx="38">
                  <c:v>6.32</c:v>
                </c:pt>
                <c:pt idx="43">
                  <c:v>6.94</c:v>
                </c:pt>
                <c:pt idx="47">
                  <c:v>0</c:v>
                </c:pt>
                <c:pt idx="54">
                  <c:v>1.68</c:v>
                </c:pt>
                <c:pt idx="59">
                  <c:v>1.54</c:v>
                </c:pt>
              </c:numCache>
            </c:numRef>
          </c:val>
        </c:ser>
        <c:ser>
          <c:idx val="7"/>
          <c:order val="7"/>
          <c:tx>
            <c:strRef>
              <c:f>'FOAM GUN SEALANT GUN'!$K$2</c:f>
              <c:strCache>
                <c:ptCount val="1"/>
                <c:pt idx="0">
                  <c:v>V                 Цена              от 100 т.р.</c:v>
                </c:pt>
              </c:strCache>
            </c:strRef>
          </c:tx>
          <c:spPr>
            <a:solidFill>
              <a:srgbClr val="9E48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GUN'!$K$3:$K$66</c:f>
              <c:numCache>
                <c:ptCount val="64"/>
                <c:pt idx="1">
                  <c:v>2.14</c:v>
                </c:pt>
                <c:pt idx="5">
                  <c:v>3.38</c:v>
                </c:pt>
                <c:pt idx="10">
                  <c:v>2.51</c:v>
                </c:pt>
                <c:pt idx="14">
                  <c:v>3.43</c:v>
                </c:pt>
                <c:pt idx="18">
                  <c:v>5.51</c:v>
                </c:pt>
                <c:pt idx="23">
                  <c:v>4.74</c:v>
                </c:pt>
                <c:pt idx="27">
                  <c:v>6.23</c:v>
                </c:pt>
                <c:pt idx="33">
                  <c:v>5.39</c:v>
                </c:pt>
                <c:pt idx="38">
                  <c:v>6.08</c:v>
                </c:pt>
                <c:pt idx="43">
                  <c:v>6.68</c:v>
                </c:pt>
                <c:pt idx="47">
                  <c:v>0</c:v>
                </c:pt>
                <c:pt idx="54">
                  <c:v>1.61</c:v>
                </c:pt>
                <c:pt idx="59">
                  <c:v>1.48</c:v>
                </c:pt>
              </c:numCache>
            </c:numRef>
          </c:val>
        </c:ser>
        <c:ser>
          <c:idx val="8"/>
          <c:order val="8"/>
          <c:tx>
            <c:strRef>
              <c:f>'FOAM GUN SEALANT GUN'!$L$2</c:f>
              <c:strCache>
                <c:ptCount val="1"/>
                <c:pt idx="0">
                  <c:v>VI                  Цена             VIP</c:v>
                </c:pt>
              </c:strCache>
            </c:strRef>
          </c:tx>
          <c:spPr>
            <a:solidFill>
              <a:srgbClr val="63636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GUN'!$L$3:$L$66</c:f>
              <c:numCache>
                <c:ptCount val="64"/>
                <c:pt idx="1">
                  <c:v>2.05</c:v>
                </c:pt>
                <c:pt idx="5">
                  <c:v>3.24</c:v>
                </c:pt>
                <c:pt idx="10">
                  <c:v>2.4</c:v>
                </c:pt>
                <c:pt idx="14">
                  <c:v>3.29</c:v>
                </c:pt>
                <c:pt idx="18">
                  <c:v>5.29</c:v>
                </c:pt>
                <c:pt idx="23">
                  <c:v>4.55</c:v>
                </c:pt>
                <c:pt idx="27">
                  <c:v>5.98</c:v>
                </c:pt>
                <c:pt idx="33">
                  <c:v>5.17</c:v>
                </c:pt>
                <c:pt idx="38">
                  <c:v>5.83</c:v>
                </c:pt>
                <c:pt idx="43">
                  <c:v>6.41</c:v>
                </c:pt>
                <c:pt idx="47">
                  <c:v>0</c:v>
                </c:pt>
                <c:pt idx="54">
                  <c:v>1.54</c:v>
                </c:pt>
                <c:pt idx="59">
                  <c:v>1.41</c:v>
                </c:pt>
              </c:numCache>
            </c:numRef>
          </c:val>
        </c:ser>
        <c:overlap val="-27"/>
        <c:gapWidth val="219"/>
        <c:axId val="49213860"/>
        <c:axId val="35800405"/>
      </c:barChart>
      <c:catAx>
        <c:axId val="492138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800405"/>
        <c:crosses val="autoZero"/>
        <c:auto val="1"/>
        <c:lblOffset val="100"/>
        <c:tickLblSkip val="1"/>
        <c:noMultiLvlLbl val="0"/>
      </c:catAx>
      <c:valAx>
        <c:axId val="358004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2138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5"/>
          <c:y val="0.952"/>
          <c:w val="0.896"/>
          <c:h val="0.0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7"/>
          <c:y val="0.0595"/>
          <c:w val="0.97675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'FOAM GUN SEALANT GUN'!$D$2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GUN'!$D$3:$D$66</c:f>
              <c:numCache>
                <c:ptCount val="64"/>
              </c:numCache>
            </c:numRef>
          </c:val>
        </c:ser>
        <c:ser>
          <c:idx val="1"/>
          <c:order val="1"/>
          <c:tx>
            <c:strRef>
              <c:f>'FOAM GUN SEALANT GUN'!$E$2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GUN'!$E$3:$E$66</c:f>
              <c:numCache>
                <c:ptCount val="64"/>
              </c:numCache>
            </c:numRef>
          </c:val>
        </c:ser>
        <c:ser>
          <c:idx val="2"/>
          <c:order val="2"/>
          <c:tx>
            <c:strRef>
              <c:f>'FOAM GUN SEALANT GUN'!$F$2</c:f>
              <c:strCache>
                <c:ptCount val="1"/>
                <c:pt idx="0">
                  <c:v>CBM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GUN'!$F$3:$F$66</c:f>
            </c:numRef>
          </c:val>
        </c:ser>
        <c:ser>
          <c:idx val="3"/>
          <c:order val="3"/>
          <c:tx>
            <c:strRef>
              <c:f>'FOAM GUN SEALANT GUN'!$G$2</c:f>
              <c:strCache>
                <c:ptCount val="1"/>
                <c:pt idx="0">
                  <c:v>FOB Ningbo (USD)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GUN'!$G$3:$G$66</c:f>
            </c:numRef>
          </c:val>
        </c:ser>
        <c:ser>
          <c:idx val="4"/>
          <c:order val="4"/>
          <c:tx>
            <c:strRef>
              <c:f>'FOAM GUN SEALANT GUN'!$H$2</c:f>
              <c:strCache>
                <c:ptCount val="1"/>
                <c:pt idx="0">
                  <c:v>FOB Ningbo со скидкой, (USD)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GUN'!$H$3:$H$66</c:f>
            </c:numRef>
          </c:val>
        </c:ser>
        <c:ser>
          <c:idx val="5"/>
          <c:order val="5"/>
          <c:tx>
            <c:strRef>
              <c:f>'FOAM GUN SEALANT GUN'!$I$2</c:f>
              <c:strCache>
                <c:ptCount val="1"/>
                <c:pt idx="0">
                  <c:v> I                 Цена оптовая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GUN'!$I$3:$I$66</c:f>
              <c:numCache>
                <c:ptCount val="64"/>
                <c:pt idx="1">
                  <c:v>2.31</c:v>
                </c:pt>
                <c:pt idx="5">
                  <c:v>3.65</c:v>
                </c:pt>
                <c:pt idx="10">
                  <c:v>2.72</c:v>
                </c:pt>
                <c:pt idx="14">
                  <c:v>3.7</c:v>
                </c:pt>
                <c:pt idx="18">
                  <c:v>5.95</c:v>
                </c:pt>
                <c:pt idx="23">
                  <c:v>5.12</c:v>
                </c:pt>
                <c:pt idx="27">
                  <c:v>6.72</c:v>
                </c:pt>
                <c:pt idx="33">
                  <c:v>5.82</c:v>
                </c:pt>
                <c:pt idx="38">
                  <c:v>6.56</c:v>
                </c:pt>
                <c:pt idx="43">
                  <c:v>7.21</c:v>
                </c:pt>
                <c:pt idx="47">
                  <c:v>0</c:v>
                </c:pt>
                <c:pt idx="54">
                  <c:v>1.74</c:v>
                </c:pt>
                <c:pt idx="59">
                  <c:v>1.6</c:v>
                </c:pt>
              </c:numCache>
            </c:numRef>
          </c:val>
        </c:ser>
        <c:ser>
          <c:idx val="6"/>
          <c:order val="6"/>
          <c:tx>
            <c:strRef>
              <c:f>'FOAM GUN SEALANT GUN'!$J$2</c:f>
              <c:strCache>
                <c:ptCount val="1"/>
                <c:pt idx="0">
                  <c:v>IV                  Цена              от 10 т.р. до 100 т.р.</c:v>
                </c:pt>
              </c:strCache>
            </c:strRef>
          </c:tx>
          <c:spPr>
            <a:solidFill>
              <a:srgbClr val="255E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GUN'!$J$3:$J$66</c:f>
              <c:numCache>
                <c:ptCount val="64"/>
                <c:pt idx="1">
                  <c:v>2.23</c:v>
                </c:pt>
                <c:pt idx="5">
                  <c:v>3.51</c:v>
                </c:pt>
                <c:pt idx="10">
                  <c:v>2.61</c:v>
                </c:pt>
                <c:pt idx="14">
                  <c:v>3.56</c:v>
                </c:pt>
                <c:pt idx="18">
                  <c:v>5.73</c:v>
                </c:pt>
                <c:pt idx="23">
                  <c:v>4.93</c:v>
                </c:pt>
                <c:pt idx="27">
                  <c:v>6.47</c:v>
                </c:pt>
                <c:pt idx="33">
                  <c:v>5.6</c:v>
                </c:pt>
                <c:pt idx="38">
                  <c:v>6.32</c:v>
                </c:pt>
                <c:pt idx="43">
                  <c:v>6.94</c:v>
                </c:pt>
                <c:pt idx="47">
                  <c:v>0</c:v>
                </c:pt>
                <c:pt idx="54">
                  <c:v>1.68</c:v>
                </c:pt>
                <c:pt idx="59">
                  <c:v>1.54</c:v>
                </c:pt>
              </c:numCache>
            </c:numRef>
          </c:val>
        </c:ser>
        <c:ser>
          <c:idx val="7"/>
          <c:order val="7"/>
          <c:tx>
            <c:strRef>
              <c:f>'FOAM GUN SEALANT GUN'!$K$2</c:f>
              <c:strCache>
                <c:ptCount val="1"/>
                <c:pt idx="0">
                  <c:v>V                 Цена              от 100 т.р.</c:v>
                </c:pt>
              </c:strCache>
            </c:strRef>
          </c:tx>
          <c:spPr>
            <a:solidFill>
              <a:srgbClr val="9E48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GUN'!$K$3:$K$66</c:f>
              <c:numCache>
                <c:ptCount val="64"/>
                <c:pt idx="1">
                  <c:v>2.14</c:v>
                </c:pt>
                <c:pt idx="5">
                  <c:v>3.38</c:v>
                </c:pt>
                <c:pt idx="10">
                  <c:v>2.51</c:v>
                </c:pt>
                <c:pt idx="14">
                  <c:v>3.43</c:v>
                </c:pt>
                <c:pt idx="18">
                  <c:v>5.51</c:v>
                </c:pt>
                <c:pt idx="23">
                  <c:v>4.74</c:v>
                </c:pt>
                <c:pt idx="27">
                  <c:v>6.23</c:v>
                </c:pt>
                <c:pt idx="33">
                  <c:v>5.39</c:v>
                </c:pt>
                <c:pt idx="38">
                  <c:v>6.08</c:v>
                </c:pt>
                <c:pt idx="43">
                  <c:v>6.68</c:v>
                </c:pt>
                <c:pt idx="47">
                  <c:v>0</c:v>
                </c:pt>
                <c:pt idx="54">
                  <c:v>1.61</c:v>
                </c:pt>
                <c:pt idx="59">
                  <c:v>1.48</c:v>
                </c:pt>
              </c:numCache>
            </c:numRef>
          </c:val>
        </c:ser>
        <c:ser>
          <c:idx val="8"/>
          <c:order val="8"/>
          <c:tx>
            <c:strRef>
              <c:f>'FOAM GUN SEALANT GUN'!$L$2</c:f>
              <c:strCache>
                <c:ptCount val="1"/>
                <c:pt idx="0">
                  <c:v>VI                  Цена             VIP</c:v>
                </c:pt>
              </c:strCache>
            </c:strRef>
          </c:tx>
          <c:spPr>
            <a:solidFill>
              <a:srgbClr val="63636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GUN'!$L$3:$L$66</c:f>
              <c:numCache>
                <c:ptCount val="64"/>
                <c:pt idx="1">
                  <c:v>2.05</c:v>
                </c:pt>
                <c:pt idx="5">
                  <c:v>3.24</c:v>
                </c:pt>
                <c:pt idx="10">
                  <c:v>2.4</c:v>
                </c:pt>
                <c:pt idx="14">
                  <c:v>3.29</c:v>
                </c:pt>
                <c:pt idx="18">
                  <c:v>5.29</c:v>
                </c:pt>
                <c:pt idx="23">
                  <c:v>4.55</c:v>
                </c:pt>
                <c:pt idx="27">
                  <c:v>5.98</c:v>
                </c:pt>
                <c:pt idx="33">
                  <c:v>5.17</c:v>
                </c:pt>
                <c:pt idx="38">
                  <c:v>5.83</c:v>
                </c:pt>
                <c:pt idx="43">
                  <c:v>6.41</c:v>
                </c:pt>
                <c:pt idx="47">
                  <c:v>0</c:v>
                </c:pt>
                <c:pt idx="54">
                  <c:v>1.54</c:v>
                </c:pt>
                <c:pt idx="59">
                  <c:v>1.41</c:v>
                </c:pt>
              </c:numCache>
            </c:numRef>
          </c:val>
        </c:ser>
        <c:overlap val="-27"/>
        <c:gapWidth val="219"/>
        <c:axId val="62752082"/>
        <c:axId val="10470699"/>
      </c:barChart>
      <c:catAx>
        <c:axId val="627520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470699"/>
        <c:crosses val="autoZero"/>
        <c:auto val="1"/>
        <c:lblOffset val="100"/>
        <c:tickLblSkip val="1"/>
        <c:noMultiLvlLbl val="0"/>
      </c:catAx>
      <c:valAx>
        <c:axId val="104706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7520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5"/>
          <c:y val="0.952"/>
          <c:w val="0.896"/>
          <c:h val="0.0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50</xdr:row>
      <xdr:rowOff>9525</xdr:rowOff>
    </xdr:from>
    <xdr:to>
      <xdr:col>0</xdr:col>
      <xdr:colOff>2266950</xdr:colOff>
      <xdr:row>54</xdr:row>
      <xdr:rowOff>76200</xdr:rowOff>
    </xdr:to>
    <xdr:pic>
      <xdr:nvPicPr>
        <xdr:cNvPr id="1" name="Picture 1533" descr="0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664422">
          <a:off x="428625" y="19259550"/>
          <a:ext cx="18383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25</xdr:row>
      <xdr:rowOff>104775</xdr:rowOff>
    </xdr:from>
    <xdr:to>
      <xdr:col>0</xdr:col>
      <xdr:colOff>2428875</xdr:colOff>
      <xdr:row>28</xdr:row>
      <xdr:rowOff>200025</xdr:rowOff>
    </xdr:to>
    <xdr:pic>
      <xdr:nvPicPr>
        <xdr:cNvPr id="2" name="Picture 1539" descr="pistolet 1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10296525"/>
          <a:ext cx="1857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40</xdr:row>
      <xdr:rowOff>209550</xdr:rowOff>
    </xdr:from>
    <xdr:to>
      <xdr:col>0</xdr:col>
      <xdr:colOff>2343150</xdr:colOff>
      <xdr:row>43</xdr:row>
      <xdr:rowOff>333375</xdr:rowOff>
    </xdr:to>
    <xdr:pic>
      <xdr:nvPicPr>
        <xdr:cNvPr id="3" name="Picture 1546" descr="pistolet 120-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" y="15801975"/>
          <a:ext cx="1819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35</xdr:row>
      <xdr:rowOff>133350</xdr:rowOff>
    </xdr:from>
    <xdr:to>
      <xdr:col>0</xdr:col>
      <xdr:colOff>2286000</xdr:colOff>
      <xdr:row>38</xdr:row>
      <xdr:rowOff>285750</xdr:rowOff>
    </xdr:to>
    <xdr:pic>
      <xdr:nvPicPr>
        <xdr:cNvPr id="4" name="Picture 1556" descr="pistolet 0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13811250"/>
          <a:ext cx="1905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16</xdr:row>
      <xdr:rowOff>66675</xdr:rowOff>
    </xdr:from>
    <xdr:to>
      <xdr:col>0</xdr:col>
      <xdr:colOff>2305050</xdr:colOff>
      <xdr:row>18</xdr:row>
      <xdr:rowOff>381000</xdr:rowOff>
    </xdr:to>
    <xdr:pic>
      <xdr:nvPicPr>
        <xdr:cNvPr id="5" name="Picture 1547" descr="pistolet 030-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" y="6962775"/>
          <a:ext cx="19526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57</xdr:row>
      <xdr:rowOff>0</xdr:rowOff>
    </xdr:from>
    <xdr:to>
      <xdr:col>0</xdr:col>
      <xdr:colOff>2266950</xdr:colOff>
      <xdr:row>60</xdr:row>
      <xdr:rowOff>0</xdr:rowOff>
    </xdr:to>
    <xdr:pic>
      <xdr:nvPicPr>
        <xdr:cNvPr id="6" name="Picture 1517" descr="caulking gun CY-8A090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5800" y="21336000"/>
          <a:ext cx="1581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61</xdr:row>
      <xdr:rowOff>228600</xdr:rowOff>
    </xdr:from>
    <xdr:to>
      <xdr:col>0</xdr:col>
      <xdr:colOff>2343150</xdr:colOff>
      <xdr:row>65</xdr:row>
      <xdr:rowOff>85725</xdr:rowOff>
    </xdr:to>
    <xdr:pic>
      <xdr:nvPicPr>
        <xdr:cNvPr id="7" name="Picture 1518" descr="caulking gun CY-8A0905-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2450" y="22707600"/>
          <a:ext cx="17907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19</xdr:row>
      <xdr:rowOff>152400</xdr:rowOff>
    </xdr:from>
    <xdr:to>
      <xdr:col>0</xdr:col>
      <xdr:colOff>2476500</xdr:colOff>
      <xdr:row>24</xdr:row>
      <xdr:rowOff>180975</xdr:rowOff>
    </xdr:to>
    <xdr:pic>
      <xdr:nvPicPr>
        <xdr:cNvPr id="8" name="Picture 1586" descr="Windoor 390 фактический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21456921">
          <a:off x="38100" y="8277225"/>
          <a:ext cx="24384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29</xdr:row>
      <xdr:rowOff>171450</xdr:rowOff>
    </xdr:from>
    <xdr:to>
      <xdr:col>0</xdr:col>
      <xdr:colOff>2495550</xdr:colOff>
      <xdr:row>33</xdr:row>
      <xdr:rowOff>47625</xdr:rowOff>
    </xdr:to>
    <xdr:pic>
      <xdr:nvPicPr>
        <xdr:cNvPr id="9" name="Picture 1587" descr="mega 00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 rot="21075108">
          <a:off x="438150" y="11811000"/>
          <a:ext cx="20574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12</xdr:row>
      <xdr:rowOff>180975</xdr:rowOff>
    </xdr:from>
    <xdr:to>
      <xdr:col>0</xdr:col>
      <xdr:colOff>2362200</xdr:colOff>
      <xdr:row>15</xdr:row>
      <xdr:rowOff>228600</xdr:rowOff>
    </xdr:to>
    <xdr:pic>
      <xdr:nvPicPr>
        <xdr:cNvPr id="10" name="Picture 1588" descr="Windoor 88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 rot="21446173">
          <a:off x="238125" y="5638800"/>
          <a:ext cx="21240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45</xdr:row>
      <xdr:rowOff>28575</xdr:rowOff>
    </xdr:from>
    <xdr:to>
      <xdr:col>0</xdr:col>
      <xdr:colOff>2400300</xdr:colOff>
      <xdr:row>48</xdr:row>
      <xdr:rowOff>76200</xdr:rowOff>
    </xdr:to>
    <xdr:pic>
      <xdr:nvPicPr>
        <xdr:cNvPr id="11" name="Picture 1589" descr="PT-980 фактический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 rot="21385418">
          <a:off x="371475" y="17240250"/>
          <a:ext cx="20288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7</xdr:row>
      <xdr:rowOff>47625</xdr:rowOff>
    </xdr:from>
    <xdr:to>
      <xdr:col>0</xdr:col>
      <xdr:colOff>2343150</xdr:colOff>
      <xdr:row>10</xdr:row>
      <xdr:rowOff>219075</xdr:rowOff>
    </xdr:to>
    <xdr:pic>
      <xdr:nvPicPr>
        <xdr:cNvPr id="12" name="Picture 1544" descr="pistolet 087-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 rot="21431248">
          <a:off x="542925" y="3962400"/>
          <a:ext cx="18002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3</xdr:row>
      <xdr:rowOff>104775</xdr:rowOff>
    </xdr:from>
    <xdr:to>
      <xdr:col>0</xdr:col>
      <xdr:colOff>2209800</xdr:colOff>
      <xdr:row>6</xdr:row>
      <xdr:rowOff>209550</xdr:rowOff>
    </xdr:to>
    <xdr:pic>
      <xdr:nvPicPr>
        <xdr:cNvPr id="13" name="Рисунок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8625" y="2838450"/>
          <a:ext cx="1781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0</xdr:row>
      <xdr:rowOff>104775</xdr:rowOff>
    </xdr:from>
    <xdr:to>
      <xdr:col>8</xdr:col>
      <xdr:colOff>552450</xdr:colOff>
      <xdr:row>0</xdr:row>
      <xdr:rowOff>1533525</xdr:rowOff>
    </xdr:to>
    <xdr:pic>
      <xdr:nvPicPr>
        <xdr:cNvPr id="14" name="Рисунок 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05175" y="104775"/>
          <a:ext cx="48196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view="pageBreakPreview" zoomScale="75" zoomScaleSheetLayoutView="75" zoomScalePageLayoutView="0" workbookViewId="0" topLeftCell="A1">
      <selection activeCell="A1" sqref="A1:L1"/>
    </sheetView>
  </sheetViews>
  <sheetFormatPr defaultColWidth="9.00390625" defaultRowHeight="14.25"/>
  <cols>
    <col min="1" max="1" width="35.00390625" style="1" customWidth="1"/>
    <col min="2" max="2" width="17.125" style="26" customWidth="1"/>
    <col min="3" max="3" width="12.75390625" style="27" customWidth="1"/>
    <col min="4" max="4" width="13.00390625" style="27" customWidth="1"/>
    <col min="5" max="5" width="21.50390625" style="27" customWidth="1"/>
    <col min="6" max="6" width="10.50390625" style="28" hidden="1" customWidth="1"/>
    <col min="7" max="7" width="8.00390625" style="29" hidden="1" customWidth="1"/>
    <col min="8" max="8" width="0.37109375" style="29" hidden="1" customWidth="1"/>
    <col min="9" max="9" width="13.25390625" style="29" customWidth="1"/>
    <col min="10" max="10" width="13.25390625" style="30" customWidth="1"/>
    <col min="11" max="12" width="13.25390625" style="25" customWidth="1"/>
    <col min="13" max="16384" width="9.00390625" style="1" customWidth="1"/>
  </cols>
  <sheetData>
    <row r="1" spans="1:12" ht="129" customHeight="1" thickBo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</row>
    <row r="2" spans="1:13" s="3" customFormat="1" ht="65.25" customHeight="1" thickBot="1">
      <c r="A2" s="31" t="s">
        <v>4</v>
      </c>
      <c r="B2" s="32" t="s">
        <v>5</v>
      </c>
      <c r="C2" s="102" t="s">
        <v>6</v>
      </c>
      <c r="D2" s="103"/>
      <c r="E2" s="104"/>
      <c r="F2" s="33" t="s">
        <v>2</v>
      </c>
      <c r="G2" s="34" t="s">
        <v>0</v>
      </c>
      <c r="H2" s="35" t="s">
        <v>3</v>
      </c>
      <c r="I2" s="32" t="s">
        <v>49</v>
      </c>
      <c r="J2" s="32" t="s">
        <v>48</v>
      </c>
      <c r="K2" s="32" t="s">
        <v>47</v>
      </c>
      <c r="L2" s="36" t="s">
        <v>50</v>
      </c>
      <c r="M2" s="2"/>
    </row>
    <row r="3" spans="1:13" s="3" customFormat="1" ht="21" customHeight="1" thickBot="1">
      <c r="A3" s="57" t="s">
        <v>40</v>
      </c>
      <c r="B3" s="58"/>
      <c r="C3" s="58"/>
      <c r="D3" s="58"/>
      <c r="E3" s="58"/>
      <c r="F3" s="58"/>
      <c r="G3" s="58"/>
      <c r="H3" s="58"/>
      <c r="I3" s="59"/>
      <c r="J3" s="59"/>
      <c r="K3" s="59"/>
      <c r="L3" s="60"/>
      <c r="M3" s="2"/>
    </row>
    <row r="4" spans="1:13" s="3" customFormat="1" ht="23.25" customHeight="1">
      <c r="A4" s="64"/>
      <c r="B4" s="67" t="s">
        <v>73</v>
      </c>
      <c r="C4" s="52" t="s">
        <v>33</v>
      </c>
      <c r="D4" s="53"/>
      <c r="E4" s="53"/>
      <c r="F4" s="37"/>
      <c r="G4" s="38"/>
      <c r="H4" s="38"/>
      <c r="I4" s="54">
        <v>2.31</v>
      </c>
      <c r="J4" s="54">
        <v>2.23</v>
      </c>
      <c r="K4" s="54">
        <v>2.14</v>
      </c>
      <c r="L4" s="54">
        <v>2.05</v>
      </c>
      <c r="M4" s="2"/>
    </row>
    <row r="5" spans="1:13" s="3" customFormat="1" ht="23.25" customHeight="1">
      <c r="A5" s="64"/>
      <c r="B5" s="68"/>
      <c r="C5" s="52" t="s">
        <v>34</v>
      </c>
      <c r="D5" s="53"/>
      <c r="E5" s="53"/>
      <c r="F5" s="4"/>
      <c r="G5" s="5"/>
      <c r="H5" s="5"/>
      <c r="I5" s="55"/>
      <c r="J5" s="55"/>
      <c r="K5" s="55"/>
      <c r="L5" s="55"/>
      <c r="M5" s="2"/>
    </row>
    <row r="6" spans="1:13" s="3" customFormat="1" ht="23.25" customHeight="1">
      <c r="A6" s="64"/>
      <c r="B6" s="68"/>
      <c r="C6" s="50" t="s">
        <v>28</v>
      </c>
      <c r="D6" s="51"/>
      <c r="E6" s="51"/>
      <c r="F6" s="4"/>
      <c r="G6" s="5"/>
      <c r="H6" s="5"/>
      <c r="I6" s="55"/>
      <c r="J6" s="55"/>
      <c r="K6" s="55"/>
      <c r="L6" s="55"/>
      <c r="M6" s="2"/>
    </row>
    <row r="7" spans="1:13" s="3" customFormat="1" ht="23.25" customHeight="1">
      <c r="A7" s="65"/>
      <c r="B7" s="69"/>
      <c r="C7" s="50" t="s">
        <v>10</v>
      </c>
      <c r="D7" s="51"/>
      <c r="E7" s="51"/>
      <c r="F7" s="4"/>
      <c r="G7" s="5"/>
      <c r="H7" s="5"/>
      <c r="I7" s="56"/>
      <c r="J7" s="56"/>
      <c r="K7" s="56"/>
      <c r="L7" s="56"/>
      <c r="M7" s="2"/>
    </row>
    <row r="8" spans="1:13" s="3" customFormat="1" ht="27" customHeight="1">
      <c r="A8" s="66"/>
      <c r="B8" s="67" t="s">
        <v>72</v>
      </c>
      <c r="C8" s="52" t="s">
        <v>17</v>
      </c>
      <c r="D8" s="53"/>
      <c r="E8" s="53"/>
      <c r="F8" s="48">
        <f>0.5*0.315*0.27</f>
        <v>0.042525</v>
      </c>
      <c r="G8" s="49">
        <v>2.5</v>
      </c>
      <c r="H8" s="49">
        <v>2.3</v>
      </c>
      <c r="I8" s="42">
        <v>3.65</v>
      </c>
      <c r="J8" s="45">
        <v>3.51</v>
      </c>
      <c r="K8" s="42">
        <v>3.38</v>
      </c>
      <c r="L8" s="39">
        <v>3.24</v>
      </c>
      <c r="M8" s="2"/>
    </row>
    <row r="9" spans="1:13" s="3" customFormat="1" ht="23.25" customHeight="1">
      <c r="A9" s="64"/>
      <c r="B9" s="70"/>
      <c r="C9" s="50" t="s">
        <v>18</v>
      </c>
      <c r="D9" s="51"/>
      <c r="E9" s="51"/>
      <c r="F9" s="48"/>
      <c r="G9" s="49"/>
      <c r="H9" s="49"/>
      <c r="I9" s="43"/>
      <c r="J9" s="46"/>
      <c r="K9" s="43"/>
      <c r="L9" s="40"/>
      <c r="M9" s="2"/>
    </row>
    <row r="10" spans="1:13" s="3" customFormat="1" ht="27" customHeight="1">
      <c r="A10" s="64"/>
      <c r="B10" s="70"/>
      <c r="C10" s="50" t="s">
        <v>57</v>
      </c>
      <c r="D10" s="51"/>
      <c r="E10" s="51"/>
      <c r="F10" s="48"/>
      <c r="G10" s="49"/>
      <c r="H10" s="49"/>
      <c r="I10" s="43"/>
      <c r="J10" s="46"/>
      <c r="K10" s="43"/>
      <c r="L10" s="40"/>
      <c r="M10" s="2"/>
    </row>
    <row r="11" spans="1:13" s="3" customFormat="1" ht="23.25" customHeight="1" thickBot="1">
      <c r="A11" s="65"/>
      <c r="B11" s="70"/>
      <c r="C11" s="50" t="s">
        <v>10</v>
      </c>
      <c r="D11" s="51"/>
      <c r="E11" s="51"/>
      <c r="F11" s="48"/>
      <c r="G11" s="49"/>
      <c r="H11" s="49"/>
      <c r="I11" s="44"/>
      <c r="J11" s="47"/>
      <c r="K11" s="44"/>
      <c r="L11" s="41"/>
      <c r="M11" s="2"/>
    </row>
    <row r="12" spans="1:12" ht="21" customHeight="1" thickBot="1">
      <c r="A12" s="105" t="s">
        <v>39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</row>
    <row r="13" spans="1:13" s="6" customFormat="1" ht="32.25" customHeight="1">
      <c r="A13" s="80"/>
      <c r="B13" s="79" t="s">
        <v>70</v>
      </c>
      <c r="C13" s="50" t="s">
        <v>38</v>
      </c>
      <c r="D13" s="50"/>
      <c r="E13" s="50"/>
      <c r="F13" s="48">
        <f>0.535*0.365*0.27</f>
        <v>0.05272425000000001</v>
      </c>
      <c r="G13" s="49">
        <v>3</v>
      </c>
      <c r="H13" s="49">
        <v>2.7</v>
      </c>
      <c r="I13" s="85">
        <v>2.72</v>
      </c>
      <c r="J13" s="138">
        <v>2.61</v>
      </c>
      <c r="K13" s="85">
        <v>2.51</v>
      </c>
      <c r="L13" s="99">
        <v>2.4</v>
      </c>
      <c r="M13" s="2"/>
    </row>
    <row r="14" spans="1:13" s="6" customFormat="1" ht="29.25" customHeight="1">
      <c r="A14" s="77"/>
      <c r="B14" s="89"/>
      <c r="C14" s="50" t="s">
        <v>18</v>
      </c>
      <c r="D14" s="50"/>
      <c r="E14" s="50"/>
      <c r="F14" s="48"/>
      <c r="G14" s="49"/>
      <c r="H14" s="49"/>
      <c r="I14" s="86"/>
      <c r="J14" s="55"/>
      <c r="K14" s="86"/>
      <c r="L14" s="100"/>
      <c r="M14" s="2"/>
    </row>
    <row r="15" spans="1:13" s="6" customFormat="1" ht="29.25" customHeight="1">
      <c r="A15" s="77"/>
      <c r="B15" s="89"/>
      <c r="C15" s="50" t="s">
        <v>20</v>
      </c>
      <c r="D15" s="50"/>
      <c r="E15" s="50"/>
      <c r="F15" s="48"/>
      <c r="G15" s="49"/>
      <c r="H15" s="49"/>
      <c r="I15" s="86"/>
      <c r="J15" s="55"/>
      <c r="K15" s="86"/>
      <c r="L15" s="100"/>
      <c r="M15" s="2"/>
    </row>
    <row r="16" spans="1:13" s="6" customFormat="1" ht="22.5" customHeight="1">
      <c r="A16" s="78"/>
      <c r="B16" s="89"/>
      <c r="C16" s="50" t="s">
        <v>10</v>
      </c>
      <c r="D16" s="50"/>
      <c r="E16" s="50"/>
      <c r="F16" s="48"/>
      <c r="G16" s="49"/>
      <c r="H16" s="49"/>
      <c r="I16" s="87"/>
      <c r="J16" s="56"/>
      <c r="K16" s="87"/>
      <c r="L16" s="101"/>
      <c r="M16" s="2"/>
    </row>
    <row r="17" spans="1:13" s="6" customFormat="1" ht="32.25" customHeight="1">
      <c r="A17" s="76"/>
      <c r="B17" s="79" t="s">
        <v>71</v>
      </c>
      <c r="C17" s="50" t="s">
        <v>19</v>
      </c>
      <c r="D17" s="50"/>
      <c r="E17" s="50"/>
      <c r="F17" s="48">
        <f>0.535*0.365*0.27</f>
        <v>0.05272425000000001</v>
      </c>
      <c r="G17" s="49">
        <v>3</v>
      </c>
      <c r="H17" s="49">
        <v>2.7</v>
      </c>
      <c r="I17" s="42">
        <v>3.7</v>
      </c>
      <c r="J17" s="45">
        <v>3.56</v>
      </c>
      <c r="K17" s="42">
        <v>3.43</v>
      </c>
      <c r="L17" s="39">
        <v>3.29</v>
      </c>
      <c r="M17" s="2"/>
    </row>
    <row r="18" spans="1:13" s="6" customFormat="1" ht="32.25" customHeight="1">
      <c r="A18" s="77"/>
      <c r="B18" s="79"/>
      <c r="C18" s="50" t="s">
        <v>18</v>
      </c>
      <c r="D18" s="50"/>
      <c r="E18" s="50"/>
      <c r="F18" s="48"/>
      <c r="G18" s="49"/>
      <c r="H18" s="49"/>
      <c r="I18" s="43"/>
      <c r="J18" s="46"/>
      <c r="K18" s="43"/>
      <c r="L18" s="40"/>
      <c r="M18" s="2"/>
    </row>
    <row r="19" spans="1:13" s="6" customFormat="1" ht="32.25" customHeight="1">
      <c r="A19" s="77"/>
      <c r="B19" s="79"/>
      <c r="C19" s="50" t="s">
        <v>20</v>
      </c>
      <c r="D19" s="50"/>
      <c r="E19" s="50"/>
      <c r="F19" s="48"/>
      <c r="G19" s="49"/>
      <c r="H19" s="49"/>
      <c r="I19" s="43"/>
      <c r="J19" s="46"/>
      <c r="K19" s="43"/>
      <c r="L19" s="40"/>
      <c r="M19" s="2"/>
    </row>
    <row r="20" spans="1:13" s="6" customFormat="1" ht="22.5" customHeight="1">
      <c r="A20" s="78"/>
      <c r="B20" s="79"/>
      <c r="C20" s="50" t="s">
        <v>10</v>
      </c>
      <c r="D20" s="50"/>
      <c r="E20" s="50"/>
      <c r="F20" s="48"/>
      <c r="G20" s="49"/>
      <c r="H20" s="49"/>
      <c r="I20" s="88"/>
      <c r="J20" s="128"/>
      <c r="K20" s="88"/>
      <c r="L20" s="71"/>
      <c r="M20" s="2"/>
    </row>
    <row r="21" spans="1:13" s="6" customFormat="1" ht="32.25" customHeight="1">
      <c r="A21" s="76"/>
      <c r="B21" s="79" t="s">
        <v>55</v>
      </c>
      <c r="C21" s="50" t="s">
        <v>62</v>
      </c>
      <c r="D21" s="50"/>
      <c r="E21" s="50"/>
      <c r="F21" s="48">
        <f>0.535*0.365*0.27</f>
        <v>0.05272425000000001</v>
      </c>
      <c r="G21" s="49">
        <v>3</v>
      </c>
      <c r="H21" s="49">
        <v>2.7</v>
      </c>
      <c r="I21" s="42">
        <v>5.95</v>
      </c>
      <c r="J21" s="45">
        <v>5.73</v>
      </c>
      <c r="K21" s="42">
        <v>5.51</v>
      </c>
      <c r="L21" s="39">
        <v>5.29</v>
      </c>
      <c r="M21" s="2"/>
    </row>
    <row r="22" spans="1:13" s="6" customFormat="1" ht="32.25" customHeight="1">
      <c r="A22" s="77"/>
      <c r="B22" s="79"/>
      <c r="C22" s="50" t="s">
        <v>18</v>
      </c>
      <c r="D22" s="50"/>
      <c r="E22" s="50"/>
      <c r="F22" s="48"/>
      <c r="G22" s="49"/>
      <c r="H22" s="49"/>
      <c r="I22" s="43"/>
      <c r="J22" s="46"/>
      <c r="K22" s="43"/>
      <c r="L22" s="40"/>
      <c r="M22" s="2"/>
    </row>
    <row r="23" spans="1:13" s="6" customFormat="1" ht="32.25" customHeight="1">
      <c r="A23" s="77"/>
      <c r="B23" s="79"/>
      <c r="C23" s="50" t="s">
        <v>61</v>
      </c>
      <c r="D23" s="50"/>
      <c r="E23" s="50"/>
      <c r="F23" s="48"/>
      <c r="G23" s="49"/>
      <c r="H23" s="49"/>
      <c r="I23" s="43"/>
      <c r="J23" s="46"/>
      <c r="K23" s="43"/>
      <c r="L23" s="40"/>
      <c r="M23" s="2"/>
    </row>
    <row r="24" spans="1:13" s="6" customFormat="1" ht="22.5" customHeight="1" thickBot="1">
      <c r="A24" s="78"/>
      <c r="B24" s="79"/>
      <c r="C24" s="50" t="s">
        <v>10</v>
      </c>
      <c r="D24" s="50"/>
      <c r="E24" s="50"/>
      <c r="F24" s="48"/>
      <c r="G24" s="49"/>
      <c r="H24" s="49"/>
      <c r="I24" s="44"/>
      <c r="J24" s="47"/>
      <c r="K24" s="44"/>
      <c r="L24" s="41"/>
      <c r="M24" s="2"/>
    </row>
    <row r="25" spans="1:12" ht="21" customHeight="1" thickBot="1">
      <c r="A25" s="83" t="s">
        <v>41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</row>
    <row r="26" spans="1:13" s="6" customFormat="1" ht="28.5" customHeight="1">
      <c r="A26" s="61"/>
      <c r="B26" s="67" t="s">
        <v>53</v>
      </c>
      <c r="C26" s="50" t="s">
        <v>67</v>
      </c>
      <c r="D26" s="50"/>
      <c r="E26" s="50"/>
      <c r="F26" s="4"/>
      <c r="G26" s="5"/>
      <c r="H26" s="5"/>
      <c r="I26" s="111">
        <v>5.12</v>
      </c>
      <c r="J26" s="127">
        <v>4.93</v>
      </c>
      <c r="K26" s="111">
        <v>4.74</v>
      </c>
      <c r="L26" s="107">
        <v>4.55</v>
      </c>
      <c r="M26" s="2"/>
    </row>
    <row r="27" spans="1:13" s="6" customFormat="1" ht="28.5" customHeight="1">
      <c r="A27" s="62"/>
      <c r="B27" s="68"/>
      <c r="C27" s="50" t="s">
        <v>63</v>
      </c>
      <c r="D27" s="50"/>
      <c r="E27" s="50"/>
      <c r="F27" s="4"/>
      <c r="G27" s="5"/>
      <c r="H27" s="5"/>
      <c r="I27" s="43"/>
      <c r="J27" s="46"/>
      <c r="K27" s="43"/>
      <c r="L27" s="40"/>
      <c r="M27" s="2"/>
    </row>
    <row r="28" spans="1:13" s="6" customFormat="1" ht="28.5" customHeight="1">
      <c r="A28" s="62"/>
      <c r="B28" s="68"/>
      <c r="C28" s="50" t="s">
        <v>60</v>
      </c>
      <c r="D28" s="50"/>
      <c r="E28" s="50"/>
      <c r="F28" s="4"/>
      <c r="G28" s="5"/>
      <c r="H28" s="5"/>
      <c r="I28" s="43"/>
      <c r="J28" s="46"/>
      <c r="K28" s="43"/>
      <c r="L28" s="40"/>
      <c r="M28" s="2"/>
    </row>
    <row r="29" spans="1:13" s="6" customFormat="1" ht="28.5" customHeight="1">
      <c r="A29" s="63"/>
      <c r="B29" s="68"/>
      <c r="C29" s="50" t="s">
        <v>10</v>
      </c>
      <c r="D29" s="50"/>
      <c r="E29" s="50"/>
      <c r="F29" s="4"/>
      <c r="G29" s="5"/>
      <c r="H29" s="5"/>
      <c r="I29" s="88"/>
      <c r="J29" s="128"/>
      <c r="K29" s="88"/>
      <c r="L29" s="71"/>
      <c r="M29" s="2"/>
    </row>
    <row r="30" spans="1:13" s="6" customFormat="1" ht="27.75" customHeight="1">
      <c r="A30" s="61"/>
      <c r="B30" s="67" t="s">
        <v>54</v>
      </c>
      <c r="C30" s="50" t="s">
        <v>37</v>
      </c>
      <c r="D30" s="50"/>
      <c r="E30" s="50"/>
      <c r="F30" s="4"/>
      <c r="G30" s="5"/>
      <c r="H30" s="5"/>
      <c r="I30" s="42">
        <v>6.72</v>
      </c>
      <c r="J30" s="45">
        <v>6.47</v>
      </c>
      <c r="K30" s="42">
        <v>6.23</v>
      </c>
      <c r="L30" s="39">
        <v>5.98</v>
      </c>
      <c r="M30" s="2"/>
    </row>
    <row r="31" spans="1:13" s="6" customFormat="1" ht="26.25" customHeight="1">
      <c r="A31" s="62"/>
      <c r="B31" s="68"/>
      <c r="C31" s="50" t="s">
        <v>62</v>
      </c>
      <c r="D31" s="50"/>
      <c r="E31" s="50"/>
      <c r="F31" s="4"/>
      <c r="G31" s="5"/>
      <c r="H31" s="5"/>
      <c r="I31" s="43"/>
      <c r="J31" s="46"/>
      <c r="K31" s="43"/>
      <c r="L31" s="40"/>
      <c r="M31" s="2"/>
    </row>
    <row r="32" spans="1:13" s="6" customFormat="1" ht="30" customHeight="1">
      <c r="A32" s="62"/>
      <c r="B32" s="68"/>
      <c r="C32" s="90" t="s">
        <v>58</v>
      </c>
      <c r="D32" s="91"/>
      <c r="E32" s="92"/>
      <c r="F32" s="4"/>
      <c r="G32" s="5"/>
      <c r="H32" s="5"/>
      <c r="I32" s="43"/>
      <c r="J32" s="46"/>
      <c r="K32" s="43"/>
      <c r="L32" s="40"/>
      <c r="M32" s="2"/>
    </row>
    <row r="33" spans="1:13" s="6" customFormat="1" ht="37.5" customHeight="1">
      <c r="A33" s="62"/>
      <c r="B33" s="68"/>
      <c r="C33" s="93"/>
      <c r="D33" s="94"/>
      <c r="E33" s="95"/>
      <c r="F33" s="4"/>
      <c r="G33" s="5"/>
      <c r="H33" s="5"/>
      <c r="I33" s="43"/>
      <c r="J33" s="46"/>
      <c r="K33" s="43"/>
      <c r="L33" s="40"/>
      <c r="M33" s="2"/>
    </row>
    <row r="34" spans="1:13" s="6" customFormat="1" ht="18" customHeight="1" thickBot="1">
      <c r="A34" s="63"/>
      <c r="B34" s="68"/>
      <c r="C34" s="50" t="s">
        <v>10</v>
      </c>
      <c r="D34" s="50"/>
      <c r="E34" s="50"/>
      <c r="F34" s="4"/>
      <c r="G34" s="5"/>
      <c r="H34" s="5"/>
      <c r="I34" s="44"/>
      <c r="J34" s="47"/>
      <c r="K34" s="44"/>
      <c r="L34" s="41"/>
      <c r="M34" s="2"/>
    </row>
    <row r="35" spans="1:12" ht="21" customHeight="1" thickBot="1">
      <c r="A35" s="83" t="s">
        <v>42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</row>
    <row r="36" spans="1:13" s="6" customFormat="1" ht="30" customHeight="1">
      <c r="A36" s="76"/>
      <c r="B36" s="79" t="s">
        <v>51</v>
      </c>
      <c r="C36" s="50" t="s">
        <v>66</v>
      </c>
      <c r="D36" s="50"/>
      <c r="E36" s="50"/>
      <c r="F36" s="48">
        <f>0.555*0.34*0.27</f>
        <v>0.050949000000000015</v>
      </c>
      <c r="G36" s="49">
        <v>3.5</v>
      </c>
      <c r="H36" s="49">
        <v>3.5</v>
      </c>
      <c r="I36" s="111">
        <v>5.82</v>
      </c>
      <c r="J36" s="127">
        <v>5.6</v>
      </c>
      <c r="K36" s="108">
        <v>5.39</v>
      </c>
      <c r="L36" s="72">
        <v>5.17</v>
      </c>
      <c r="M36" s="2"/>
    </row>
    <row r="37" spans="1:13" s="6" customFormat="1" ht="27" customHeight="1">
      <c r="A37" s="77"/>
      <c r="B37" s="89"/>
      <c r="C37" s="50" t="s">
        <v>21</v>
      </c>
      <c r="D37" s="50"/>
      <c r="E37" s="50"/>
      <c r="F37" s="48"/>
      <c r="G37" s="49"/>
      <c r="H37" s="49"/>
      <c r="I37" s="43"/>
      <c r="J37" s="46"/>
      <c r="K37" s="109"/>
      <c r="L37" s="73"/>
      <c r="M37" s="2"/>
    </row>
    <row r="38" spans="1:13" s="6" customFormat="1" ht="41.25" customHeight="1">
      <c r="A38" s="77"/>
      <c r="B38" s="89"/>
      <c r="C38" s="50" t="s">
        <v>65</v>
      </c>
      <c r="D38" s="51"/>
      <c r="E38" s="51"/>
      <c r="F38" s="48"/>
      <c r="G38" s="49"/>
      <c r="H38" s="49"/>
      <c r="I38" s="43"/>
      <c r="J38" s="46"/>
      <c r="K38" s="109"/>
      <c r="L38" s="73"/>
      <c r="M38" s="2"/>
    </row>
    <row r="39" spans="1:13" s="6" customFormat="1" ht="30.75" customHeight="1">
      <c r="A39" s="77"/>
      <c r="B39" s="89"/>
      <c r="C39" s="50" t="s">
        <v>29</v>
      </c>
      <c r="D39" s="50"/>
      <c r="E39" s="50"/>
      <c r="F39" s="48"/>
      <c r="G39" s="49"/>
      <c r="H39" s="49"/>
      <c r="I39" s="43"/>
      <c r="J39" s="46"/>
      <c r="K39" s="109"/>
      <c r="L39" s="73"/>
      <c r="M39" s="2"/>
    </row>
    <row r="40" spans="1:13" s="6" customFormat="1" ht="21.75" customHeight="1">
      <c r="A40" s="78"/>
      <c r="B40" s="89"/>
      <c r="C40" s="50" t="s">
        <v>10</v>
      </c>
      <c r="D40" s="50"/>
      <c r="E40" s="50"/>
      <c r="F40" s="48"/>
      <c r="G40" s="49"/>
      <c r="H40" s="49"/>
      <c r="I40" s="88"/>
      <c r="J40" s="128"/>
      <c r="K40" s="110"/>
      <c r="L40" s="74"/>
      <c r="M40" s="2"/>
    </row>
    <row r="41" spans="1:13" s="7" customFormat="1" ht="21.75" customHeight="1">
      <c r="A41" s="61"/>
      <c r="B41" s="67" t="s">
        <v>52</v>
      </c>
      <c r="C41" s="50" t="s">
        <v>32</v>
      </c>
      <c r="D41" s="50"/>
      <c r="E41" s="50"/>
      <c r="F41" s="4"/>
      <c r="G41" s="5"/>
      <c r="H41" s="5"/>
      <c r="I41" s="42">
        <v>6.56</v>
      </c>
      <c r="J41" s="45">
        <v>6.32</v>
      </c>
      <c r="K41" s="42">
        <v>6.08</v>
      </c>
      <c r="L41" s="39">
        <v>5.83</v>
      </c>
      <c r="M41" s="2"/>
    </row>
    <row r="42" spans="1:13" s="7" customFormat="1" ht="25.5" customHeight="1">
      <c r="A42" s="62"/>
      <c r="B42" s="68"/>
      <c r="C42" s="50" t="s">
        <v>59</v>
      </c>
      <c r="D42" s="50"/>
      <c r="E42" s="50"/>
      <c r="F42" s="4"/>
      <c r="G42" s="5"/>
      <c r="H42" s="5"/>
      <c r="I42" s="43"/>
      <c r="J42" s="46"/>
      <c r="K42" s="43"/>
      <c r="L42" s="40"/>
      <c r="M42" s="2"/>
    </row>
    <row r="43" spans="1:13" s="7" customFormat="1" ht="21.75" customHeight="1">
      <c r="A43" s="62"/>
      <c r="B43" s="68"/>
      <c r="C43" s="90" t="s">
        <v>58</v>
      </c>
      <c r="D43" s="91"/>
      <c r="E43" s="92"/>
      <c r="F43" s="4"/>
      <c r="G43" s="5"/>
      <c r="H43" s="5"/>
      <c r="I43" s="43"/>
      <c r="J43" s="46"/>
      <c r="K43" s="43"/>
      <c r="L43" s="40"/>
      <c r="M43" s="2"/>
    </row>
    <row r="44" spans="1:13" s="7" customFormat="1" ht="36.75" customHeight="1">
      <c r="A44" s="62"/>
      <c r="B44" s="68"/>
      <c r="C44" s="93"/>
      <c r="D44" s="94"/>
      <c r="E44" s="95"/>
      <c r="F44" s="4"/>
      <c r="G44" s="5"/>
      <c r="H44" s="5"/>
      <c r="I44" s="43"/>
      <c r="J44" s="46"/>
      <c r="K44" s="43"/>
      <c r="L44" s="40"/>
      <c r="M44" s="2"/>
    </row>
    <row r="45" spans="1:13" s="7" customFormat="1" ht="21.75" customHeight="1">
      <c r="A45" s="63"/>
      <c r="B45" s="68"/>
      <c r="C45" s="50" t="s">
        <v>10</v>
      </c>
      <c r="D45" s="50"/>
      <c r="E45" s="50"/>
      <c r="F45" s="4"/>
      <c r="G45" s="5"/>
      <c r="H45" s="5"/>
      <c r="I45" s="88"/>
      <c r="J45" s="128"/>
      <c r="K45" s="88"/>
      <c r="L45" s="71"/>
      <c r="M45" s="2"/>
    </row>
    <row r="46" spans="1:13" s="6" customFormat="1" ht="32.25" customHeight="1">
      <c r="A46" s="76"/>
      <c r="B46" s="79" t="s">
        <v>56</v>
      </c>
      <c r="C46" s="50" t="s">
        <v>64</v>
      </c>
      <c r="D46" s="50"/>
      <c r="E46" s="50"/>
      <c r="F46" s="48">
        <f>0.535*0.365*0.27</f>
        <v>0.05272425000000001</v>
      </c>
      <c r="G46" s="49">
        <v>3</v>
      </c>
      <c r="H46" s="49">
        <v>2.7</v>
      </c>
      <c r="I46" s="42">
        <v>7.21</v>
      </c>
      <c r="J46" s="45">
        <v>6.94</v>
      </c>
      <c r="K46" s="42">
        <v>6.68</v>
      </c>
      <c r="L46" s="39">
        <v>6.41</v>
      </c>
      <c r="M46" s="2"/>
    </row>
    <row r="47" spans="1:13" s="6" customFormat="1" ht="51.75" customHeight="1">
      <c r="A47" s="77"/>
      <c r="B47" s="79"/>
      <c r="C47" s="50" t="s">
        <v>69</v>
      </c>
      <c r="D47" s="50"/>
      <c r="E47" s="50"/>
      <c r="F47" s="48"/>
      <c r="G47" s="49"/>
      <c r="H47" s="49"/>
      <c r="I47" s="43"/>
      <c r="J47" s="46"/>
      <c r="K47" s="43"/>
      <c r="L47" s="40"/>
      <c r="M47" s="2"/>
    </row>
    <row r="48" spans="1:13" s="6" customFormat="1" ht="32.25" customHeight="1">
      <c r="A48" s="77"/>
      <c r="B48" s="79"/>
      <c r="C48" s="50" t="s">
        <v>68</v>
      </c>
      <c r="D48" s="50"/>
      <c r="E48" s="50"/>
      <c r="F48" s="48"/>
      <c r="G48" s="49"/>
      <c r="H48" s="49"/>
      <c r="I48" s="43"/>
      <c r="J48" s="46"/>
      <c r="K48" s="43"/>
      <c r="L48" s="40"/>
      <c r="M48" s="2"/>
    </row>
    <row r="49" spans="1:13" s="6" customFormat="1" ht="22.5" customHeight="1">
      <c r="A49" s="78"/>
      <c r="B49" s="79"/>
      <c r="C49" s="50" t="s">
        <v>10</v>
      </c>
      <c r="D49" s="50"/>
      <c r="E49" s="50"/>
      <c r="F49" s="48"/>
      <c r="G49" s="49"/>
      <c r="H49" s="49"/>
      <c r="I49" s="88"/>
      <c r="J49" s="128"/>
      <c r="K49" s="88"/>
      <c r="L49" s="71"/>
      <c r="M49" s="2"/>
    </row>
    <row r="50" spans="1:13" s="7" customFormat="1" ht="21.75" customHeight="1">
      <c r="A50" s="76"/>
      <c r="B50" s="79" t="s">
        <v>7</v>
      </c>
      <c r="C50" s="50" t="s">
        <v>26</v>
      </c>
      <c r="D50" s="50"/>
      <c r="E50" s="50"/>
      <c r="F50" s="81"/>
      <c r="G50" s="81"/>
      <c r="H50" s="131"/>
      <c r="I50" s="139" t="s">
        <v>74</v>
      </c>
      <c r="J50" s="54" t="s">
        <v>74</v>
      </c>
      <c r="K50" s="140" t="s">
        <v>74</v>
      </c>
      <c r="L50" s="141" t="s">
        <v>74</v>
      </c>
      <c r="M50" s="2"/>
    </row>
    <row r="51" spans="1:13" s="7" customFormat="1" ht="21.75" customHeight="1">
      <c r="A51" s="77"/>
      <c r="B51" s="79"/>
      <c r="C51" s="50" t="s">
        <v>23</v>
      </c>
      <c r="D51" s="50"/>
      <c r="E51" s="50"/>
      <c r="F51" s="81"/>
      <c r="G51" s="81"/>
      <c r="H51" s="131"/>
      <c r="I51" s="43"/>
      <c r="J51" s="46"/>
      <c r="K51" s="109"/>
      <c r="L51" s="73"/>
      <c r="M51" s="2"/>
    </row>
    <row r="52" spans="1:13" s="7" customFormat="1" ht="33.75" customHeight="1">
      <c r="A52" s="77"/>
      <c r="B52" s="79"/>
      <c r="C52" s="50" t="s">
        <v>22</v>
      </c>
      <c r="D52" s="50"/>
      <c r="E52" s="50"/>
      <c r="F52" s="81"/>
      <c r="G52" s="81"/>
      <c r="H52" s="131"/>
      <c r="I52" s="43"/>
      <c r="J52" s="46"/>
      <c r="K52" s="109"/>
      <c r="L52" s="73"/>
      <c r="M52" s="2"/>
    </row>
    <row r="53" spans="1:13" s="7" customFormat="1" ht="21.75" customHeight="1">
      <c r="A53" s="77"/>
      <c r="B53" s="79"/>
      <c r="C53" s="50" t="s">
        <v>24</v>
      </c>
      <c r="D53" s="50"/>
      <c r="E53" s="50"/>
      <c r="F53" s="81"/>
      <c r="G53" s="81"/>
      <c r="H53" s="131"/>
      <c r="I53" s="43"/>
      <c r="J53" s="46"/>
      <c r="K53" s="109"/>
      <c r="L53" s="73"/>
      <c r="M53" s="2"/>
    </row>
    <row r="54" spans="1:13" s="7" customFormat="1" ht="21.75" customHeight="1">
      <c r="A54" s="77"/>
      <c r="B54" s="79"/>
      <c r="C54" s="50" t="s">
        <v>10</v>
      </c>
      <c r="D54" s="50"/>
      <c r="E54" s="50"/>
      <c r="F54" s="81"/>
      <c r="G54" s="81"/>
      <c r="H54" s="131"/>
      <c r="I54" s="43"/>
      <c r="J54" s="46"/>
      <c r="K54" s="109"/>
      <c r="L54" s="73"/>
      <c r="M54" s="2"/>
    </row>
    <row r="55" spans="1:13" s="7" customFormat="1" ht="21.75" customHeight="1" thickBot="1">
      <c r="A55" s="129"/>
      <c r="B55" s="136"/>
      <c r="C55" s="135" t="s">
        <v>25</v>
      </c>
      <c r="D55" s="135"/>
      <c r="E55" s="135"/>
      <c r="F55" s="82"/>
      <c r="G55" s="82"/>
      <c r="H55" s="137"/>
      <c r="I55" s="44"/>
      <c r="J55" s="47"/>
      <c r="K55" s="113"/>
      <c r="L55" s="130"/>
      <c r="M55" s="2"/>
    </row>
    <row r="56" spans="1:12" ht="21" customHeight="1" thickBot="1">
      <c r="A56" s="83" t="s">
        <v>43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</row>
    <row r="57" spans="1:13" s="6" customFormat="1" ht="22.5" customHeight="1">
      <c r="A57" s="80"/>
      <c r="B57" s="69" t="s">
        <v>8</v>
      </c>
      <c r="C57" s="132" t="s">
        <v>27</v>
      </c>
      <c r="D57" s="133"/>
      <c r="E57" s="134"/>
      <c r="F57" s="48">
        <f>0.43*0.21*0.32</f>
        <v>0.028895999999999998</v>
      </c>
      <c r="G57" s="49" t="s">
        <v>1</v>
      </c>
      <c r="H57" s="49">
        <v>0.72</v>
      </c>
      <c r="I57" s="111">
        <v>1.74</v>
      </c>
      <c r="J57" s="127">
        <v>1.68</v>
      </c>
      <c r="K57" s="108">
        <v>1.61</v>
      </c>
      <c r="L57" s="72">
        <v>1.54</v>
      </c>
      <c r="M57" s="2"/>
    </row>
    <row r="58" spans="1:13" s="6" customFormat="1" ht="22.5" customHeight="1">
      <c r="A58" s="77"/>
      <c r="B58" s="89"/>
      <c r="C58" s="50" t="s">
        <v>31</v>
      </c>
      <c r="D58" s="50"/>
      <c r="E58" s="50"/>
      <c r="F58" s="48"/>
      <c r="G58" s="49"/>
      <c r="H58" s="49"/>
      <c r="I58" s="43"/>
      <c r="J58" s="46"/>
      <c r="K58" s="109"/>
      <c r="L58" s="73"/>
      <c r="M58" s="2"/>
    </row>
    <row r="59" spans="1:13" s="6" customFormat="1" ht="22.5" customHeight="1">
      <c r="A59" s="77"/>
      <c r="B59" s="89"/>
      <c r="C59" s="50" t="s">
        <v>30</v>
      </c>
      <c r="D59" s="50"/>
      <c r="E59" s="50"/>
      <c r="F59" s="48"/>
      <c r="G59" s="49"/>
      <c r="H59" s="49"/>
      <c r="I59" s="43"/>
      <c r="J59" s="46"/>
      <c r="K59" s="109"/>
      <c r="L59" s="73"/>
      <c r="M59" s="2"/>
    </row>
    <row r="60" spans="1:13" s="6" customFormat="1" ht="22.5" customHeight="1">
      <c r="A60" s="77"/>
      <c r="B60" s="89"/>
      <c r="C60" s="50" t="s">
        <v>11</v>
      </c>
      <c r="D60" s="50"/>
      <c r="E60" s="50"/>
      <c r="F60" s="48"/>
      <c r="G60" s="49"/>
      <c r="H60" s="49"/>
      <c r="I60" s="43"/>
      <c r="J60" s="46"/>
      <c r="K60" s="109"/>
      <c r="L60" s="73"/>
      <c r="M60" s="2"/>
    </row>
    <row r="61" spans="1:13" s="6" customFormat="1" ht="22.5" customHeight="1">
      <c r="A61" s="78"/>
      <c r="B61" s="89"/>
      <c r="C61" s="50" t="s">
        <v>12</v>
      </c>
      <c r="D61" s="50"/>
      <c r="E61" s="50"/>
      <c r="F61" s="48"/>
      <c r="G61" s="49"/>
      <c r="H61" s="49"/>
      <c r="I61" s="88"/>
      <c r="J61" s="128"/>
      <c r="K61" s="110"/>
      <c r="L61" s="74"/>
      <c r="M61" s="2"/>
    </row>
    <row r="62" spans="1:13" s="6" customFormat="1" ht="22.5" customHeight="1">
      <c r="A62" s="76"/>
      <c r="B62" s="79" t="s">
        <v>9</v>
      </c>
      <c r="C62" s="126" t="s">
        <v>27</v>
      </c>
      <c r="D62" s="126"/>
      <c r="E62" s="126"/>
      <c r="F62" s="48">
        <f>0.345*0.26*0.24</f>
        <v>0.021528</v>
      </c>
      <c r="G62" s="49">
        <v>0.75</v>
      </c>
      <c r="H62" s="49">
        <v>0.75</v>
      </c>
      <c r="I62" s="42">
        <v>1.6</v>
      </c>
      <c r="J62" s="45">
        <v>1.54</v>
      </c>
      <c r="K62" s="112">
        <v>1.48</v>
      </c>
      <c r="L62" s="75">
        <v>1.41</v>
      </c>
      <c r="M62" s="2"/>
    </row>
    <row r="63" spans="1:13" s="6" customFormat="1" ht="22.5" customHeight="1">
      <c r="A63" s="77"/>
      <c r="B63" s="89"/>
      <c r="C63" s="50" t="s">
        <v>16</v>
      </c>
      <c r="D63" s="50"/>
      <c r="E63" s="50"/>
      <c r="F63" s="48"/>
      <c r="G63" s="49"/>
      <c r="H63" s="49"/>
      <c r="I63" s="43"/>
      <c r="J63" s="46"/>
      <c r="K63" s="109"/>
      <c r="L63" s="73"/>
      <c r="M63" s="2"/>
    </row>
    <row r="64" spans="1:13" s="6" customFormat="1" ht="22.5" customHeight="1">
      <c r="A64" s="77"/>
      <c r="B64" s="89"/>
      <c r="C64" s="50" t="s">
        <v>13</v>
      </c>
      <c r="D64" s="50"/>
      <c r="E64" s="50"/>
      <c r="F64" s="48"/>
      <c r="G64" s="49"/>
      <c r="H64" s="49"/>
      <c r="I64" s="43"/>
      <c r="J64" s="46"/>
      <c r="K64" s="109"/>
      <c r="L64" s="73"/>
      <c r="M64" s="2"/>
    </row>
    <row r="65" spans="1:13" s="6" customFormat="1" ht="22.5" customHeight="1">
      <c r="A65" s="77"/>
      <c r="B65" s="89"/>
      <c r="C65" s="50" t="s">
        <v>14</v>
      </c>
      <c r="D65" s="50"/>
      <c r="E65" s="50"/>
      <c r="F65" s="48"/>
      <c r="G65" s="49"/>
      <c r="H65" s="49"/>
      <c r="I65" s="43"/>
      <c r="J65" s="46"/>
      <c r="K65" s="109"/>
      <c r="L65" s="73"/>
      <c r="M65" s="2"/>
    </row>
    <row r="66" spans="1:13" s="6" customFormat="1" ht="22.5" customHeight="1">
      <c r="A66" s="78"/>
      <c r="B66" s="89"/>
      <c r="C66" s="50" t="s">
        <v>15</v>
      </c>
      <c r="D66" s="50"/>
      <c r="E66" s="50"/>
      <c r="F66" s="48"/>
      <c r="G66" s="49"/>
      <c r="H66" s="49"/>
      <c r="I66" s="88"/>
      <c r="J66" s="128"/>
      <c r="K66" s="110"/>
      <c r="L66" s="74"/>
      <c r="M66" s="2"/>
    </row>
    <row r="67" spans="1:13" s="6" customFormat="1" ht="33" customHeight="1">
      <c r="A67" s="8"/>
      <c r="B67" s="9"/>
      <c r="C67" s="10"/>
      <c r="D67" s="10"/>
      <c r="E67" s="10"/>
      <c r="F67" s="11"/>
      <c r="G67" s="12"/>
      <c r="H67" s="12"/>
      <c r="I67" s="13"/>
      <c r="J67" s="14"/>
      <c r="K67" s="15"/>
      <c r="L67" s="16"/>
      <c r="M67" s="2"/>
    </row>
    <row r="68" spans="1:13" ht="39.75" customHeight="1">
      <c r="A68" s="117" t="s">
        <v>36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9"/>
      <c r="M68" s="17"/>
    </row>
    <row r="69" spans="1:13" ht="56.25" customHeight="1">
      <c r="A69" s="120" t="s">
        <v>35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2"/>
      <c r="M69" s="18"/>
    </row>
    <row r="70" spans="1:13" ht="40.5" customHeight="1">
      <c r="A70" s="123" t="s">
        <v>45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5"/>
      <c r="M70" s="17"/>
    </row>
    <row r="71" spans="1:13" ht="108" customHeight="1">
      <c r="A71" s="123" t="s">
        <v>44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5"/>
      <c r="M71" s="17"/>
    </row>
    <row r="72" spans="1:13" ht="56.25" customHeight="1" thickBot="1">
      <c r="A72" s="114" t="s">
        <v>46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6"/>
      <c r="M72" s="17"/>
    </row>
    <row r="73" spans="1:13" ht="27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20"/>
      <c r="M73" s="20"/>
    </row>
    <row r="74" spans="1:13" ht="15.75">
      <c r="A74" s="20"/>
      <c r="B74" s="21"/>
      <c r="C74" s="22"/>
      <c r="D74" s="22"/>
      <c r="E74" s="22"/>
      <c r="F74" s="23"/>
      <c r="G74" s="2"/>
      <c r="H74" s="2"/>
      <c r="I74" s="2"/>
      <c r="J74" s="24"/>
      <c r="M74" s="20"/>
    </row>
    <row r="75" spans="1:13" ht="15.75">
      <c r="A75" s="20"/>
      <c r="B75" s="21"/>
      <c r="C75" s="22"/>
      <c r="D75" s="22"/>
      <c r="E75" s="22"/>
      <c r="F75" s="23"/>
      <c r="G75" s="2"/>
      <c r="H75" s="2"/>
      <c r="I75" s="2"/>
      <c r="J75" s="24"/>
      <c r="M75" s="20"/>
    </row>
    <row r="76" spans="1:13" ht="15.75">
      <c r="A76" s="20"/>
      <c r="B76" s="21"/>
      <c r="C76" s="22"/>
      <c r="D76" s="22"/>
      <c r="E76" s="22"/>
      <c r="F76" s="23"/>
      <c r="G76" s="2"/>
      <c r="H76" s="2"/>
      <c r="I76" s="2"/>
      <c r="J76" s="24"/>
      <c r="M76" s="20"/>
    </row>
    <row r="77" spans="1:13" ht="15.75">
      <c r="A77" s="20"/>
      <c r="B77" s="21"/>
      <c r="C77" s="22"/>
      <c r="D77" s="22"/>
      <c r="E77" s="22"/>
      <c r="F77" s="23"/>
      <c r="G77" s="2"/>
      <c r="H77" s="2"/>
      <c r="I77" s="2"/>
      <c r="J77" s="24"/>
      <c r="M77" s="20"/>
    </row>
    <row r="78" spans="1:13" ht="15.75">
      <c r="A78" s="20"/>
      <c r="B78" s="21"/>
      <c r="C78" s="22"/>
      <c r="D78" s="22"/>
      <c r="E78" s="22"/>
      <c r="F78" s="23"/>
      <c r="G78" s="2"/>
      <c r="H78" s="2"/>
      <c r="I78" s="2"/>
      <c r="J78" s="24"/>
      <c r="M78" s="20"/>
    </row>
    <row r="79" spans="1:13" ht="15.75">
      <c r="A79" s="20"/>
      <c r="B79" s="21"/>
      <c r="C79" s="22"/>
      <c r="D79" s="22"/>
      <c r="E79" s="22"/>
      <c r="F79" s="23"/>
      <c r="G79" s="2"/>
      <c r="H79" s="2"/>
      <c r="I79" s="2"/>
      <c r="J79" s="24"/>
      <c r="M79" s="20"/>
    </row>
    <row r="80" spans="1:13" ht="15.75">
      <c r="A80" s="20"/>
      <c r="B80" s="21"/>
      <c r="C80" s="22"/>
      <c r="D80" s="22"/>
      <c r="E80" s="22"/>
      <c r="F80" s="23"/>
      <c r="G80" s="2"/>
      <c r="H80" s="2"/>
      <c r="I80" s="2"/>
      <c r="J80" s="24"/>
      <c r="M80" s="20"/>
    </row>
    <row r="81" spans="1:13" ht="15.75">
      <c r="A81" s="20"/>
      <c r="B81" s="21"/>
      <c r="C81" s="22"/>
      <c r="D81" s="22"/>
      <c r="E81" s="22"/>
      <c r="F81" s="23"/>
      <c r="G81" s="2"/>
      <c r="H81" s="2"/>
      <c r="I81" s="2"/>
      <c r="J81" s="24"/>
      <c r="M81" s="20"/>
    </row>
    <row r="82" spans="1:13" ht="15.75">
      <c r="A82" s="20"/>
      <c r="B82" s="21"/>
      <c r="C82" s="22"/>
      <c r="D82" s="22"/>
      <c r="E82" s="22"/>
      <c r="F82" s="23"/>
      <c r="G82" s="2"/>
      <c r="H82" s="2"/>
      <c r="I82" s="2"/>
      <c r="J82" s="24"/>
      <c r="M82" s="20"/>
    </row>
    <row r="83" spans="1:13" ht="15.75">
      <c r="A83" s="20"/>
      <c r="B83" s="21"/>
      <c r="C83" s="22"/>
      <c r="D83" s="22"/>
      <c r="E83" s="22"/>
      <c r="F83" s="23"/>
      <c r="G83" s="2"/>
      <c r="H83" s="2"/>
      <c r="I83" s="2"/>
      <c r="J83" s="24"/>
      <c r="M83" s="20"/>
    </row>
    <row r="84" spans="1:13" ht="15.75">
      <c r="A84" s="20"/>
      <c r="B84" s="21"/>
      <c r="C84" s="22"/>
      <c r="D84" s="22"/>
      <c r="E84" s="22"/>
      <c r="F84" s="23"/>
      <c r="G84" s="2"/>
      <c r="H84" s="2"/>
      <c r="I84" s="2"/>
      <c r="J84" s="24"/>
      <c r="M84" s="20"/>
    </row>
    <row r="85" spans="1:13" ht="15.75">
      <c r="A85" s="20"/>
      <c r="B85" s="21"/>
      <c r="C85" s="22"/>
      <c r="D85" s="22"/>
      <c r="E85" s="22"/>
      <c r="F85" s="23"/>
      <c r="G85" s="2"/>
      <c r="H85" s="2"/>
      <c r="I85" s="2"/>
      <c r="J85" s="24"/>
      <c r="M85" s="20"/>
    </row>
  </sheetData>
  <sheetProtection/>
  <mergeCells count="174">
    <mergeCell ref="C52:E52"/>
    <mergeCell ref="H50:H55"/>
    <mergeCell ref="I21:I24"/>
    <mergeCell ref="J13:J16"/>
    <mergeCell ref="I13:I16"/>
    <mergeCell ref="J17:J20"/>
    <mergeCell ref="I17:I20"/>
    <mergeCell ref="I46:I49"/>
    <mergeCell ref="I26:I29"/>
    <mergeCell ref="I62:I66"/>
    <mergeCell ref="J62:J66"/>
    <mergeCell ref="K62:K66"/>
    <mergeCell ref="K57:K61"/>
    <mergeCell ref="J57:J61"/>
    <mergeCell ref="I57:I61"/>
    <mergeCell ref="I36:I40"/>
    <mergeCell ref="B57:B61"/>
    <mergeCell ref="C57:E57"/>
    <mergeCell ref="C55:E55"/>
    <mergeCell ref="C51:E51"/>
    <mergeCell ref="A56:L56"/>
    <mergeCell ref="B50:B55"/>
    <mergeCell ref="I50:I55"/>
    <mergeCell ref="I41:I45"/>
    <mergeCell ref="C53:E53"/>
    <mergeCell ref="F36:F40"/>
    <mergeCell ref="A50:A55"/>
    <mergeCell ref="L50:L55"/>
    <mergeCell ref="L36:L40"/>
    <mergeCell ref="C50:E50"/>
    <mergeCell ref="C54:E54"/>
    <mergeCell ref="K41:K45"/>
    <mergeCell ref="J41:J45"/>
    <mergeCell ref="J36:J40"/>
    <mergeCell ref="J46:J49"/>
    <mergeCell ref="K46:K49"/>
    <mergeCell ref="J50:J55"/>
    <mergeCell ref="A72:L72"/>
    <mergeCell ref="A68:L68"/>
    <mergeCell ref="A69:L69"/>
    <mergeCell ref="A70:L70"/>
    <mergeCell ref="A71:L71"/>
    <mergeCell ref="C38:E38"/>
    <mergeCell ref="B62:B66"/>
    <mergeCell ref="C62:E62"/>
    <mergeCell ref="A26:A29"/>
    <mergeCell ref="C29:E29"/>
    <mergeCell ref="B26:B29"/>
    <mergeCell ref="C26:E26"/>
    <mergeCell ref="K50:K55"/>
    <mergeCell ref="C28:E28"/>
    <mergeCell ref="C31:E31"/>
    <mergeCell ref="G36:G40"/>
    <mergeCell ref="C40:E40"/>
    <mergeCell ref="C37:E37"/>
    <mergeCell ref="L26:L29"/>
    <mergeCell ref="L46:L49"/>
    <mergeCell ref="L30:L34"/>
    <mergeCell ref="L41:L45"/>
    <mergeCell ref="H36:H40"/>
    <mergeCell ref="K36:K40"/>
    <mergeCell ref="K26:K29"/>
    <mergeCell ref="J30:J34"/>
    <mergeCell ref="K30:K34"/>
    <mergeCell ref="J26:J29"/>
    <mergeCell ref="C43:E44"/>
    <mergeCell ref="C32:E33"/>
    <mergeCell ref="A1:L1"/>
    <mergeCell ref="L13:L16"/>
    <mergeCell ref="A21:A24"/>
    <mergeCell ref="B21:B24"/>
    <mergeCell ref="C21:E21"/>
    <mergeCell ref="C2:E2"/>
    <mergeCell ref="A12:L12"/>
    <mergeCell ref="B13:B16"/>
    <mergeCell ref="A13:A16"/>
    <mergeCell ref="A17:A20"/>
    <mergeCell ref="B17:B20"/>
    <mergeCell ref="C15:E15"/>
    <mergeCell ref="C16:E16"/>
    <mergeCell ref="H17:H20"/>
    <mergeCell ref="G17:G20"/>
    <mergeCell ref="F17:F20"/>
    <mergeCell ref="C13:E13"/>
    <mergeCell ref="F13:F16"/>
    <mergeCell ref="I30:I34"/>
    <mergeCell ref="A35:L35"/>
    <mergeCell ref="B36:B40"/>
    <mergeCell ref="C41:E41"/>
    <mergeCell ref="F21:F24"/>
    <mergeCell ref="K21:K24"/>
    <mergeCell ref="J21:J24"/>
    <mergeCell ref="H21:H24"/>
    <mergeCell ref="B41:B45"/>
    <mergeCell ref="C27:E27"/>
    <mergeCell ref="K13:K16"/>
    <mergeCell ref="C17:E17"/>
    <mergeCell ref="K17:K20"/>
    <mergeCell ref="C14:E14"/>
    <mergeCell ref="C18:E18"/>
    <mergeCell ref="C19:E19"/>
    <mergeCell ref="C20:E20"/>
    <mergeCell ref="G13:G16"/>
    <mergeCell ref="H13:H16"/>
    <mergeCell ref="G62:G66"/>
    <mergeCell ref="C22:E22"/>
    <mergeCell ref="F57:F61"/>
    <mergeCell ref="G46:G49"/>
    <mergeCell ref="C23:E23"/>
    <mergeCell ref="C24:E24"/>
    <mergeCell ref="C34:E34"/>
    <mergeCell ref="G21:G24"/>
    <mergeCell ref="C39:E39"/>
    <mergeCell ref="C42:E42"/>
    <mergeCell ref="G57:G61"/>
    <mergeCell ref="H57:H61"/>
    <mergeCell ref="H46:H49"/>
    <mergeCell ref="H62:H66"/>
    <mergeCell ref="G50:G55"/>
    <mergeCell ref="A25:L25"/>
    <mergeCell ref="A30:A34"/>
    <mergeCell ref="B30:B34"/>
    <mergeCell ref="C30:E30"/>
    <mergeCell ref="A62:A66"/>
    <mergeCell ref="A57:A61"/>
    <mergeCell ref="C58:E58"/>
    <mergeCell ref="C59:E59"/>
    <mergeCell ref="C60:E60"/>
    <mergeCell ref="C61:E61"/>
    <mergeCell ref="C63:E63"/>
    <mergeCell ref="C64:E64"/>
    <mergeCell ref="C65:E65"/>
    <mergeCell ref="C66:E66"/>
    <mergeCell ref="F46:F49"/>
    <mergeCell ref="C47:E47"/>
    <mergeCell ref="C48:E48"/>
    <mergeCell ref="C49:E49"/>
    <mergeCell ref="F62:F66"/>
    <mergeCell ref="F50:F55"/>
    <mergeCell ref="C36:E36"/>
    <mergeCell ref="L17:L20"/>
    <mergeCell ref="L21:L24"/>
    <mergeCell ref="L57:L61"/>
    <mergeCell ref="L62:L66"/>
    <mergeCell ref="A36:A40"/>
    <mergeCell ref="C45:E45"/>
    <mergeCell ref="A46:A49"/>
    <mergeCell ref="B46:B49"/>
    <mergeCell ref="C46:E46"/>
    <mergeCell ref="A41:A45"/>
    <mergeCell ref="A4:A7"/>
    <mergeCell ref="A8:A11"/>
    <mergeCell ref="B4:B7"/>
    <mergeCell ref="B8:B11"/>
    <mergeCell ref="C11:E11"/>
    <mergeCell ref="C10:E10"/>
    <mergeCell ref="C9:E9"/>
    <mergeCell ref="C8:E8"/>
    <mergeCell ref="C7:E7"/>
    <mergeCell ref="C6:E6"/>
    <mergeCell ref="C5:E5"/>
    <mergeCell ref="C4:E4"/>
    <mergeCell ref="J4:J7"/>
    <mergeCell ref="I4:I7"/>
    <mergeCell ref="A3:L3"/>
    <mergeCell ref="L4:L7"/>
    <mergeCell ref="K4:K7"/>
    <mergeCell ref="L8:L11"/>
    <mergeCell ref="K8:K11"/>
    <mergeCell ref="J8:J11"/>
    <mergeCell ref="I8:I11"/>
    <mergeCell ref="F8:F11"/>
    <mergeCell ref="G8:G11"/>
    <mergeCell ref="H8:H11"/>
  </mergeCells>
  <printOptions horizontalCentered="1" verticalCentered="1"/>
  <pageMargins left="0.1968503937007874" right="0.1968503937007874" top="0.3937007874015748" bottom="0.3937007874015748" header="0.31496062992125984" footer="0.31496062992125984"/>
  <pageSetup horizontalDpi="300" verticalDpi="300" orientation="landscape" paperSize="9" scale="79" r:id="rId2"/>
  <rowBreaks count="2" manualBreakCount="2">
    <brk id="40" max="11" man="1"/>
    <brk id="5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张芳向 Netboy</dc:creator>
  <cp:keywords/>
  <dc:description/>
  <cp:lastModifiedBy>AnnaP</cp:lastModifiedBy>
  <cp:lastPrinted>2018-03-30T07:48:06Z</cp:lastPrinted>
  <dcterms:created xsi:type="dcterms:W3CDTF">2007-03-15T05:53:08Z</dcterms:created>
  <dcterms:modified xsi:type="dcterms:W3CDTF">2023-02-20T08:42:17Z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2052-9.1.0.4397</vt:lpwstr>
  </property>
</Properties>
</file>